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<sst xmlns="http://schemas.openxmlformats.org/spreadsheetml/2006/main" count="25" uniqueCount="18">
  <si>
    <t>Confronto 2002/2003</t>
  </si>
  <si>
    <t>Settore</t>
  </si>
  <si>
    <t>Programmazione, controlli e statistica</t>
  </si>
  <si>
    <t xml:space="preserve"> </t>
  </si>
  <si>
    <t>Variazione assoluta 2003 vs 2002</t>
  </si>
  <si>
    <t xml:space="preserve">Variazione %            2003 vs 2002 </t>
  </si>
  <si>
    <t>N° dipendenti al 31/12</t>
  </si>
  <si>
    <t>NRO</t>
  </si>
  <si>
    <t xml:space="preserve">Personale 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</si>
  <si>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</si>
  <si>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</si>
  <si>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</si>
  <si>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</si>
  <si>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</si>
  <si>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</si>
  <si>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</si>
  <si>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 (*)</t>
  </si>
  <si>
    <t>(*) Il 2002 comprende parte dei costi relativi ai Censimenti Generali che si sono svolti nel 2001 (923.100 €).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</si>
</sst>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Protection="1" quotePrefix="1">
      <alignment horizontal="left" vertical="center" indent="1"/>
      <protection locked="0"/>
    </xf>
    <xf numFmtId="0" fontId="0" fillId="15" borderId="1" xfId="40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4" fillId="2" borderId="1" xfId="40" applyFont="1" applyFill="1" applyAlignment="1" applyProtection="1" quotePrefix="1">
      <alignment horizontal="left" vertical="center" indent="1"/>
      <protection locked="0"/>
    </xf>
    <xf numFmtId="0" fontId="14" fillId="2" borderId="1" xfId="40" applyFont="1" applyFill="1" applyAlignment="1" applyProtection="1" quotePrefix="1">
      <alignment horizontal="right" vertical="center"/>
      <protection locked="0"/>
    </xf>
    <xf numFmtId="3" fontId="14" fillId="2" borderId="1" xfId="40" applyNumberFormat="1" applyFont="1" applyFill="1" applyAlignment="1" applyProtection="1" quotePrefix="1">
      <alignment horizontal="right" vertical="center"/>
      <protection locked="0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09"/>
          <c:h val="0.874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 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1760197</c:v>
                </c:pt>
                <c:pt idx="1">
                  <c:v>27512</c:v>
                </c:pt>
                <c:pt idx="2">
                  <c:v>681159</c:v>
                </c:pt>
                <c:pt idx="3">
                  <c:v>77778</c:v>
                </c:pt>
                <c:pt idx="4">
                  <c:v>86290</c:v>
                </c:pt>
                <c:pt idx="5">
                  <c:v>55072</c:v>
                </c:pt>
                <c:pt idx="6">
                  <c:v>47207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 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1326773.67</c:v>
                </c:pt>
                <c:pt idx="1">
                  <c:v>24708.82</c:v>
                </c:pt>
                <c:pt idx="2">
                  <c:v>90252.51</c:v>
                </c:pt>
                <c:pt idx="3">
                  <c:v>10067.29</c:v>
                </c:pt>
                <c:pt idx="4">
                  <c:v>88042.08</c:v>
                </c:pt>
                <c:pt idx="5">
                  <c:v>1481.29</c:v>
                </c:pt>
                <c:pt idx="6">
                  <c:v>49000.45</c:v>
                </c:pt>
              </c:numCache>
            </c:numRef>
          </c:val>
        </c:ser>
        <c:axId val="11199469"/>
        <c:axId val="33686358"/>
      </c:barChart>
      <c:catAx>
        <c:axId val="11199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9469"/>
        <c:crossesAt val="1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104775</xdr:rowOff>
    </xdr:from>
    <xdr:to>
      <xdr:col>7</xdr:col>
      <xdr:colOff>0</xdr:colOff>
      <xdr:row>34</xdr:row>
      <xdr:rowOff>57150</xdr:rowOff>
    </xdr:to>
    <xdr:graphicFrame>
      <xdr:nvGraphicFramePr>
        <xdr:cNvPr id="1" name="SAPBEXchart1"/>
        <xdr:cNvGraphicFramePr/>
      </xdr:nvGraphicFramePr>
      <xdr:xfrm>
        <a:off x="47625" y="3857625"/>
        <a:ext cx="8172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9.7109375" style="0" customWidth="1"/>
    <col min="3" max="3" width="13.7109375" style="0" customWidth="1"/>
    <col min="4" max="4" width="15.28125" style="0" customWidth="1"/>
    <col min="5" max="5" width="17.140625" style="0" customWidth="1"/>
    <col min="6" max="6" width="18.421875" style="0" customWidth="1"/>
  </cols>
  <sheetData>
    <row r="1" spans="1:3" ht="21.75" customHeight="1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4"/>
      <c r="E3" s="5"/>
      <c r="F3" s="6"/>
    </row>
    <row r="4" spans="1:4" ht="12.75">
      <c r="A4" s="7"/>
      <c r="B4" s="8"/>
      <c r="C4" s="8"/>
      <c r="D4" s="7"/>
    </row>
    <row r="5" spans="1:6" ht="38.25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7" customHeight="1">
      <c r="A6" s="12" t="s">
        <v>6</v>
      </c>
      <c r="B6" s="13" t="s">
        <v>7</v>
      </c>
      <c r="C6" s="14">
        <v>32</v>
      </c>
      <c r="D6" s="14">
        <v>34</v>
      </c>
      <c r="E6" s="15">
        <f aca="true" t="shared" si="0" ref="E6:E14">D6-C6</f>
        <v>2</v>
      </c>
      <c r="F6" s="16">
        <f aca="true" t="shared" si="1" ref="F6:F14">E6/C6*100</f>
        <v>6.25</v>
      </c>
    </row>
    <row r="7" spans="1:6" ht="15" customHeight="1">
      <c r="A7" s="17" t="s">
        <v>8</v>
      </c>
      <c r="B7" s="13" t="s">
        <v>9</v>
      </c>
      <c r="C7" s="14">
        <v>1760197</v>
      </c>
      <c r="D7" s="14">
        <v>1326773.67</v>
      </c>
      <c r="E7" s="15">
        <f t="shared" si="0"/>
        <v>-433423.3300000001</v>
      </c>
      <c r="F7" s="16">
        <f t="shared" si="1"/>
        <v>-24.62356940728794</v>
      </c>
    </row>
    <row r="8" spans="1:6" ht="15" customHeight="1">
      <c r="A8" s="18" t="s">
        <v>10</v>
      </c>
      <c r="B8" s="13" t="s">
        <v>9</v>
      </c>
      <c r="C8" s="14">
        <v>27512</v>
      </c>
      <c r="D8" s="14">
        <v>24708.82</v>
      </c>
      <c r="E8" s="15">
        <f t="shared" si="0"/>
        <v>-2803.1800000000003</v>
      </c>
      <c r="F8" s="16">
        <f t="shared" si="1"/>
        <v>-10.188935737132889</v>
      </c>
    </row>
    <row r="9" spans="1:6" ht="15" customHeight="1">
      <c r="A9" s="18" t="s">
        <v>11</v>
      </c>
      <c r="B9" s="13" t="s">
        <v>9</v>
      </c>
      <c r="C9" s="14">
        <v>681159</v>
      </c>
      <c r="D9" s="14">
        <v>90252.51</v>
      </c>
      <c r="E9" s="15">
        <f t="shared" si="0"/>
        <v>-590906.49</v>
      </c>
      <c r="F9" s="16">
        <f t="shared" si="1"/>
        <v>-86.7501552500958</v>
      </c>
    </row>
    <row r="10" spans="1:6" ht="15" customHeight="1">
      <c r="A10" s="18" t="s">
        <v>12</v>
      </c>
      <c r="B10" s="13" t="s">
        <v>9</v>
      </c>
      <c r="C10" s="14">
        <v>77778</v>
      </c>
      <c r="D10" s="14">
        <v>10067.29</v>
      </c>
      <c r="E10" s="15">
        <f t="shared" si="0"/>
        <v>-67710.70999999999</v>
      </c>
      <c r="F10" s="16">
        <f t="shared" si="1"/>
        <v>-87.05637841034739</v>
      </c>
    </row>
    <row r="11" spans="1:6" ht="15" customHeight="1">
      <c r="A11" s="18" t="s">
        <v>13</v>
      </c>
      <c r="B11" s="13" t="s">
        <v>9</v>
      </c>
      <c r="C11" s="14">
        <v>86290</v>
      </c>
      <c r="D11" s="14">
        <v>88042.08</v>
      </c>
      <c r="E11" s="15">
        <f t="shared" si="0"/>
        <v>1752.0800000000017</v>
      </c>
      <c r="F11" s="16">
        <f t="shared" si="1"/>
        <v>2.030455440954922</v>
      </c>
    </row>
    <row r="12" spans="1:6" ht="15" customHeight="1">
      <c r="A12" s="18" t="s">
        <v>14</v>
      </c>
      <c r="B12" s="13" t="s">
        <v>9</v>
      </c>
      <c r="C12" s="14">
        <v>55072</v>
      </c>
      <c r="D12" s="14">
        <v>1481.29</v>
      </c>
      <c r="E12" s="15">
        <f t="shared" si="0"/>
        <v>-53590.71</v>
      </c>
      <c r="F12" s="16">
        <f t="shared" si="1"/>
        <v>-97.31026656013945</v>
      </c>
    </row>
    <row r="13" spans="1:6" ht="15" customHeight="1">
      <c r="A13" s="19" t="s">
        <v>15</v>
      </c>
      <c r="B13" s="13" t="s">
        <v>9</v>
      </c>
      <c r="C13" s="14">
        <v>47207</v>
      </c>
      <c r="D13" s="14">
        <v>49000.45</v>
      </c>
      <c r="E13" s="15">
        <f t="shared" si="0"/>
        <v>1793.449999999997</v>
      </c>
      <c r="F13" s="16">
        <f t="shared" si="1"/>
        <v>3.799118774757974</v>
      </c>
    </row>
    <row r="14" spans="1:6" ht="23.25" customHeight="1">
      <c r="A14" s="20" t="s">
        <v>16</v>
      </c>
      <c r="B14" s="21" t="s">
        <v>9</v>
      </c>
      <c r="C14" s="22">
        <f>SUM(C7:C13)</f>
        <v>2735215</v>
      </c>
      <c r="D14" s="22">
        <v>1590326.11</v>
      </c>
      <c r="E14" s="22">
        <f t="shared" si="0"/>
        <v>-1144888.89</v>
      </c>
      <c r="F14" s="23">
        <f t="shared" si="1"/>
        <v>-41.857363680734416</v>
      </c>
    </row>
    <row r="15" ht="24" customHeight="1">
      <c r="A15" t="s">
        <v>17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38" bottom="0.52" header="0.5118110236220472" footer="0.5118110236220472"/>
  <pageSetup horizontalDpi="600" verticalDpi="600" orientation="landscape" paperSize="9" r:id="rId2"/>
  <headerFooter alignWithMargins="0">
    <oddFooter>&amp;R52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2004-09-22T07:02:57Z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