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<sst xmlns="http://schemas.openxmlformats.org/spreadsheetml/2006/main" count="24" uniqueCount="17">
  <si>
    <t>Confronto 2002/2003</t>
  </si>
  <si>
    <t>Settore</t>
  </si>
  <si>
    <t>Quartiere San Vitale</t>
  </si>
  <si>
    <t xml:space="preserve"> </t>
  </si>
  <si>
    <t>Variazione assoluta 2003 vs 2002</t>
  </si>
  <si>
    <t xml:space="preserve">Variazione %        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</si>
  <si>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</si>
  <si>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</si>
  <si>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</si>
  <si>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</si>
  <si>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</si>
  <si>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</si>
  <si>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</si>
  <si>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</si>
  <si>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</si>
  <si>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</si>
  <si>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t>Totale costi diretti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</si>
</sst>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Alignment="1" applyProtection="1">
      <alignment horizontal="center" vertical="top" wrapText="1"/>
      <protection locked="0"/>
    </xf>
    <xf numFmtId="0" fontId="3" fillId="3" borderId="0" xfId="24" applyAlignment="1" applyProtection="1" quotePrefix="1">
      <alignment horizontal="center" vertical="top" wrapText="1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"/>
          <c:w val="0.96775"/>
          <c:h val="0.8917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8034763</c:v>
                </c:pt>
                <c:pt idx="1">
                  <c:v>271522</c:v>
                </c:pt>
                <c:pt idx="2">
                  <c:v>3313057</c:v>
                </c:pt>
                <c:pt idx="3">
                  <c:v>790751</c:v>
                </c:pt>
                <c:pt idx="4">
                  <c:v>48861</c:v>
                </c:pt>
                <c:pt idx="5">
                  <c:v>218504</c:v>
                </c:pt>
                <c:pt idx="6">
                  <c:v>1358625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8420493.8</c:v>
                </c:pt>
                <c:pt idx="1">
                  <c:v>286837.98</c:v>
                </c:pt>
                <c:pt idx="2">
                  <c:v>4100346.2</c:v>
                </c:pt>
                <c:pt idx="3">
                  <c:v>893783.98</c:v>
                </c:pt>
                <c:pt idx="4">
                  <c:v>48247.86</c:v>
                </c:pt>
                <c:pt idx="5">
                  <c:v>227585.21</c:v>
                </c:pt>
                <c:pt idx="6">
                  <c:v>1365930.69</c:v>
                </c:pt>
              </c:numCache>
            </c:numRef>
          </c:val>
        </c:ser>
        <c:axId val="34276976"/>
        <c:axId val="40057329"/>
      </c:barChart>
      <c:catAx>
        <c:axId val="342769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057329"/>
        <c:crosses val="autoZero"/>
        <c:auto val="1"/>
        <c:lblOffset val="100"/>
        <c:noMultiLvlLbl val="0"/>
      </c:catAx>
      <c:valAx>
        <c:axId val="4005732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769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55"/>
          <c:w val="0.10775"/>
          <c:h val="0.07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15</xdr:row>
      <xdr:rowOff>19050</xdr:rowOff>
    </xdr:from>
    <xdr:to>
      <xdr:col>5</xdr:col>
      <xdr:colOff>990600</xdr:colOff>
      <xdr:row>33</xdr:row>
      <xdr:rowOff>0</xdr:rowOff>
    </xdr:to>
    <xdr:graphicFrame>
      <xdr:nvGraphicFramePr>
        <xdr:cNvPr id="1" name="SAPBEXchart1"/>
        <xdr:cNvGraphicFramePr/>
      </xdr:nvGraphicFramePr>
      <xdr:xfrm>
        <a:off x="114300" y="3257550"/>
        <a:ext cx="7867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8515625" style="0" bestFit="1" customWidth="1"/>
    <col min="2" max="2" width="9.57421875" style="0" customWidth="1"/>
    <col min="3" max="3" width="19.8515625" style="0" customWidth="1"/>
    <col min="4" max="4" width="17.8515625" style="0" customWidth="1"/>
    <col min="5" max="5" width="17.7109375" style="0" customWidth="1"/>
    <col min="6" max="6" width="17.42187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6"/>
      <c r="E3" s="6"/>
      <c r="F3" s="6"/>
    </row>
    <row r="4" spans="1:4" ht="12.75">
      <c r="A4" s="7"/>
      <c r="B4" s="8"/>
      <c r="C4" s="8"/>
      <c r="D4" s="7"/>
    </row>
    <row r="5" spans="1:6" s="13" customFormat="1" ht="30" customHeight="1">
      <c r="A5" s="9" t="s">
        <v>3</v>
      </c>
      <c r="B5" s="10"/>
      <c r="C5" s="11">
        <v>2002</v>
      </c>
      <c r="D5" s="11">
        <v>2003</v>
      </c>
      <c r="E5" s="12" t="s">
        <v>4</v>
      </c>
      <c r="F5" s="12" t="s">
        <v>5</v>
      </c>
    </row>
    <row r="6" spans="1:6" ht="27.75" customHeight="1">
      <c r="A6" s="14" t="s">
        <v>6</v>
      </c>
      <c r="B6" s="15" t="s">
        <v>7</v>
      </c>
      <c r="C6" s="16">
        <v>240</v>
      </c>
      <c r="D6" s="16">
        <v>241</v>
      </c>
      <c r="E6" s="17">
        <f aca="true" t="shared" si="0" ref="E6:E14">D6-C6</f>
        <v>1</v>
      </c>
      <c r="F6" s="18">
        <f aca="true" t="shared" si="1" ref="F6:F14">E6/C6*100</f>
        <v>0.4166666666666667</v>
      </c>
    </row>
    <row r="7" spans="1:6" ht="13.5" customHeight="1">
      <c r="A7" s="19" t="s">
        <v>8</v>
      </c>
      <c r="B7" s="20" t="s">
        <v>9</v>
      </c>
      <c r="C7" s="21">
        <v>8034763</v>
      </c>
      <c r="D7" s="21">
        <v>8420493.8</v>
      </c>
      <c r="E7" s="22">
        <f t="shared" si="0"/>
        <v>385730.80000000075</v>
      </c>
      <c r="F7" s="23">
        <f t="shared" si="1"/>
        <v>4.800773837386377</v>
      </c>
    </row>
    <row r="8" spans="1:6" ht="13.5" customHeight="1">
      <c r="A8" s="19" t="s">
        <v>10</v>
      </c>
      <c r="B8" s="20" t="s">
        <v>9</v>
      </c>
      <c r="C8" s="21">
        <v>271522</v>
      </c>
      <c r="D8" s="21">
        <v>286837.98</v>
      </c>
      <c r="E8" s="22">
        <f t="shared" si="0"/>
        <v>15315.979999999981</v>
      </c>
      <c r="F8" s="23">
        <f t="shared" si="1"/>
        <v>5.640787855127755</v>
      </c>
    </row>
    <row r="9" spans="1:6" ht="13.5" customHeight="1">
      <c r="A9" s="19" t="s">
        <v>11</v>
      </c>
      <c r="B9" s="20" t="s">
        <v>9</v>
      </c>
      <c r="C9" s="21">
        <v>3313057</v>
      </c>
      <c r="D9" s="21">
        <v>4100346.2</v>
      </c>
      <c r="E9" s="22">
        <f t="shared" si="0"/>
        <v>787289.2000000002</v>
      </c>
      <c r="F9" s="23">
        <f t="shared" si="1"/>
        <v>23.763225323319222</v>
      </c>
    </row>
    <row r="10" spans="1:6" ht="13.5" customHeight="1">
      <c r="A10" s="19" t="s">
        <v>12</v>
      </c>
      <c r="B10" s="20" t="s">
        <v>9</v>
      </c>
      <c r="C10" s="21">
        <v>790751</v>
      </c>
      <c r="D10" s="21">
        <v>893783.98</v>
      </c>
      <c r="E10" s="22">
        <f t="shared" si="0"/>
        <v>103032.97999999998</v>
      </c>
      <c r="F10" s="23">
        <f t="shared" si="1"/>
        <v>13.029762845699844</v>
      </c>
    </row>
    <row r="11" spans="1:6" ht="13.5" customHeight="1">
      <c r="A11" s="19" t="s">
        <v>13</v>
      </c>
      <c r="B11" s="20" t="s">
        <v>9</v>
      </c>
      <c r="C11" s="21">
        <v>48861</v>
      </c>
      <c r="D11" s="21">
        <v>48247.86</v>
      </c>
      <c r="E11" s="22">
        <f t="shared" si="0"/>
        <v>-613.1399999999994</v>
      </c>
      <c r="F11" s="23">
        <f t="shared" si="1"/>
        <v>-1.2548658439246012</v>
      </c>
    </row>
    <row r="12" spans="1:6" ht="13.5" customHeight="1">
      <c r="A12" s="19" t="s">
        <v>14</v>
      </c>
      <c r="B12" s="20" t="s">
        <v>9</v>
      </c>
      <c r="C12" s="21">
        <v>218504</v>
      </c>
      <c r="D12" s="21">
        <v>227585.21</v>
      </c>
      <c r="E12" s="22">
        <f t="shared" si="0"/>
        <v>9081.209999999992</v>
      </c>
      <c r="F12" s="23">
        <f t="shared" si="1"/>
        <v>4.156084099146923</v>
      </c>
    </row>
    <row r="13" spans="1:6" ht="13.5" customHeight="1">
      <c r="A13" s="24" t="s">
        <v>15</v>
      </c>
      <c r="B13" s="20" t="s">
        <v>9</v>
      </c>
      <c r="C13" s="21">
        <v>1358625</v>
      </c>
      <c r="D13" s="21">
        <v>1365930.69</v>
      </c>
      <c r="E13" s="22">
        <f t="shared" si="0"/>
        <v>7305.689999999944</v>
      </c>
      <c r="F13" s="23">
        <f t="shared" si="1"/>
        <v>0.537726745790777</v>
      </c>
    </row>
    <row r="14" spans="1:6" ht="23.25" customHeight="1">
      <c r="A14" s="25" t="s">
        <v>16</v>
      </c>
      <c r="B14" s="26" t="s">
        <v>9</v>
      </c>
      <c r="C14" s="27">
        <f>SUM(C7:C13)</f>
        <v>14036083</v>
      </c>
      <c r="D14" s="27">
        <v>15343225.72</v>
      </c>
      <c r="E14" s="28">
        <f t="shared" si="0"/>
        <v>1307142.7200000007</v>
      </c>
      <c r="F14" s="29">
        <f t="shared" si="1"/>
        <v>9.312731479288065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874015748031497" top="0.64" bottom="0.53" header="0.5118110236220472" footer="0.5118110236220472"/>
  <pageSetup horizontalDpi="600" verticalDpi="600" orientation="landscape" paperSize="9" r:id="rId2"/>
  <headerFooter alignWithMargins="0">
    <oddFooter>&amp;R314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2004-09-22T09:26:46Z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