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<sst xmlns="http://schemas.openxmlformats.org/spreadsheetml/2006/main" count="24" uniqueCount="17">
  <si>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</si>
  <si>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</si>
  <si>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Quartiere Savena</t>
  </si>
  <si>
    <t xml:space="preserve"> </t>
  </si>
  <si>
    <t>Variazione assoluta 2003 vs 2002</t>
  </si>
  <si>
    <t xml:space="preserve">Variazione %   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</si>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</sst>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top" wrapText="1"/>
      <protection locked="0"/>
    </xf>
    <xf numFmtId="0" fontId="3" fillId="3" borderId="0" xfId="24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08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10027411</c:v>
                </c:pt>
                <c:pt idx="1">
                  <c:v>313674</c:v>
                </c:pt>
                <c:pt idx="2">
                  <c:v>4331633</c:v>
                </c:pt>
                <c:pt idx="3">
                  <c:v>1245256</c:v>
                </c:pt>
                <c:pt idx="4">
                  <c:v>346054</c:v>
                </c:pt>
                <c:pt idx="5">
                  <c:v>347935</c:v>
                </c:pt>
                <c:pt idx="6">
                  <c:v>1605626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10656903.44</c:v>
                </c:pt>
                <c:pt idx="1">
                  <c:v>318473.89</c:v>
                </c:pt>
                <c:pt idx="2">
                  <c:v>4212153.26</c:v>
                </c:pt>
                <c:pt idx="3">
                  <c:v>1328839.55</c:v>
                </c:pt>
                <c:pt idx="4">
                  <c:v>361423.68</c:v>
                </c:pt>
                <c:pt idx="5">
                  <c:v>376131.89</c:v>
                </c:pt>
                <c:pt idx="6">
                  <c:v>1691208.24</c:v>
                </c:pt>
              </c:numCache>
            </c:numRef>
          </c:val>
        </c:ser>
        <c:axId val="19398859"/>
        <c:axId val="40372004"/>
      </c:barChart>
      <c:catAx>
        <c:axId val="19398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98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825"/>
          <c:y val="0.91675"/>
          <c:w val="0.1405"/>
          <c:h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76200</xdr:rowOff>
    </xdr:from>
    <xdr:to>
      <xdr:col>5</xdr:col>
      <xdr:colOff>1019175</xdr:colOff>
      <xdr:row>34</xdr:row>
      <xdr:rowOff>104775</xdr:rowOff>
    </xdr:to>
    <xdr:graphicFrame>
      <xdr:nvGraphicFramePr>
        <xdr:cNvPr id="1" name="SAPBEXchart1"/>
        <xdr:cNvGraphicFramePr/>
      </xdr:nvGraphicFramePr>
      <xdr:xfrm>
        <a:off x="161925" y="3381375"/>
        <a:ext cx="7610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8515625" style="0" bestFit="1" customWidth="1"/>
    <col min="2" max="2" width="8.140625" style="0" customWidth="1"/>
    <col min="3" max="3" width="18.421875" style="0" customWidth="1"/>
    <col min="4" max="5" width="17.421875" style="0" customWidth="1"/>
    <col min="6" max="6" width="17.281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25.5">
      <c r="A5" s="9" t="s">
        <v>3</v>
      </c>
      <c r="B5" s="10"/>
      <c r="C5" s="11">
        <v>2002</v>
      </c>
      <c r="D5" s="11">
        <v>2003</v>
      </c>
      <c r="E5" s="12" t="s">
        <v>4</v>
      </c>
      <c r="F5" s="12" t="s">
        <v>5</v>
      </c>
    </row>
    <row r="6" spans="1:6" ht="24.75" customHeight="1">
      <c r="A6" s="13" t="s">
        <v>6</v>
      </c>
      <c r="B6" s="14" t="s">
        <v>7</v>
      </c>
      <c r="C6" s="15">
        <v>310</v>
      </c>
      <c r="D6" s="15">
        <v>307</v>
      </c>
      <c r="E6" s="16">
        <f aca="true" t="shared" si="0" ref="E6:E14">D6-C6</f>
        <v>-3</v>
      </c>
      <c r="F6" s="17">
        <f aca="true" t="shared" si="1" ref="F6:F14">E6/C6*100</f>
        <v>-0.967741935483871</v>
      </c>
    </row>
    <row r="7" spans="1:6" ht="12.75">
      <c r="A7" s="18" t="s">
        <v>8</v>
      </c>
      <c r="B7" s="19" t="s">
        <v>9</v>
      </c>
      <c r="C7" s="20">
        <v>10027411</v>
      </c>
      <c r="D7" s="20">
        <v>10656903.44</v>
      </c>
      <c r="E7" s="21">
        <f t="shared" si="0"/>
        <v>629492.4399999995</v>
      </c>
      <c r="F7" s="22">
        <f t="shared" si="1"/>
        <v>6.277716551161605</v>
      </c>
    </row>
    <row r="8" spans="1:6" ht="12.75">
      <c r="A8" s="18" t="s">
        <v>10</v>
      </c>
      <c r="B8" s="19" t="s">
        <v>9</v>
      </c>
      <c r="C8" s="20">
        <v>313674</v>
      </c>
      <c r="D8" s="20">
        <v>318473.89</v>
      </c>
      <c r="E8" s="21">
        <f t="shared" si="0"/>
        <v>4799.890000000014</v>
      </c>
      <c r="F8" s="22">
        <f t="shared" si="1"/>
        <v>1.530216084214826</v>
      </c>
    </row>
    <row r="9" spans="1:6" ht="12.75">
      <c r="A9" s="18" t="s">
        <v>11</v>
      </c>
      <c r="B9" s="19" t="s">
        <v>9</v>
      </c>
      <c r="C9" s="20">
        <v>4331633</v>
      </c>
      <c r="D9" s="20">
        <v>4212153.26</v>
      </c>
      <c r="E9" s="21">
        <f t="shared" si="0"/>
        <v>-119479.74000000022</v>
      </c>
      <c r="F9" s="22">
        <f t="shared" si="1"/>
        <v>-2.7583070864960217</v>
      </c>
    </row>
    <row r="10" spans="1:6" ht="12.75">
      <c r="A10" s="18" t="s">
        <v>12</v>
      </c>
      <c r="B10" s="19" t="s">
        <v>9</v>
      </c>
      <c r="C10" s="20">
        <v>1245256</v>
      </c>
      <c r="D10" s="20">
        <v>1328839.55</v>
      </c>
      <c r="E10" s="21">
        <f t="shared" si="0"/>
        <v>83583.55000000005</v>
      </c>
      <c r="F10" s="22">
        <f t="shared" si="1"/>
        <v>6.7121579819731885</v>
      </c>
    </row>
    <row r="11" spans="1:6" ht="12.75">
      <c r="A11" s="18" t="s">
        <v>13</v>
      </c>
      <c r="B11" s="19" t="s">
        <v>9</v>
      </c>
      <c r="C11" s="20">
        <v>346054</v>
      </c>
      <c r="D11" s="20">
        <v>361423.68</v>
      </c>
      <c r="E11" s="21">
        <f t="shared" si="0"/>
        <v>15369.679999999993</v>
      </c>
      <c r="F11" s="22">
        <f t="shared" si="1"/>
        <v>4.44141087807105</v>
      </c>
    </row>
    <row r="12" spans="1:6" ht="12.75">
      <c r="A12" s="18" t="s">
        <v>14</v>
      </c>
      <c r="B12" s="19" t="s">
        <v>9</v>
      </c>
      <c r="C12" s="20">
        <v>347935</v>
      </c>
      <c r="D12" s="20">
        <v>376131.89</v>
      </c>
      <c r="E12" s="21">
        <f t="shared" si="0"/>
        <v>28196.890000000014</v>
      </c>
      <c r="F12" s="22">
        <f t="shared" si="1"/>
        <v>8.10406828861713</v>
      </c>
    </row>
    <row r="13" spans="1:6" ht="12.75">
      <c r="A13" s="23" t="s">
        <v>15</v>
      </c>
      <c r="B13" s="19" t="s">
        <v>9</v>
      </c>
      <c r="C13" s="20">
        <v>1605626</v>
      </c>
      <c r="D13" s="20">
        <v>1691208.24</v>
      </c>
      <c r="E13" s="21">
        <f t="shared" si="0"/>
        <v>85582.23999999999</v>
      </c>
      <c r="F13" s="22">
        <f t="shared" si="1"/>
        <v>5.330147867560689</v>
      </c>
    </row>
    <row r="14" spans="1:6" ht="28.5" customHeight="1">
      <c r="A14" s="24" t="s">
        <v>16</v>
      </c>
      <c r="B14" s="25" t="s">
        <v>9</v>
      </c>
      <c r="C14" s="26">
        <f>SUM(C7:C13)</f>
        <v>18217589</v>
      </c>
      <c r="D14" s="26">
        <v>18945133.95</v>
      </c>
      <c r="E14" s="27">
        <f t="shared" si="0"/>
        <v>727544.9499999993</v>
      </c>
      <c r="F14" s="28">
        <f t="shared" si="1"/>
        <v>3.9936401573226803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55" bottom="0.82" header="0.5118110236220472" footer="0.5118110236220472"/>
  <pageSetup horizontalDpi="600" verticalDpi="600" orientation="landscape" paperSize="9" r:id="rId2"/>
  <headerFooter alignWithMargins="0">
    <oddFooter>&amp;R338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2004-09-22T09:29:22Z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