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16</definedName>
    <definedName name="SAPBEXsysID" hidden="1">"BWP"</definedName>
    <definedName name="SAPBEXwbID" hidden="1">"1BIOD4VLLGMON38882O19RYHL"</definedName>
  </definedNames>
  <calcPr fullCalcOnLoad="1"/>
</workbook>
</file>

<file path=xl/sharedStrings.xml><?xml version="1.0" encoding="utf-8"?>
<sst xmlns="http://schemas.openxmlformats.org/spreadsheetml/2006/main" count="24" uniqueCount="17">
  <si>
    <t>Confronto 2002/2003</t>
  </si>
  <si>
    <t>Settore</t>
  </si>
  <si>
    <t>Quartiere Borgo Panigale</t>
  </si>
  <si>
    <t xml:space="preserve"> </t>
  </si>
  <si>
    <t>Variazione assoluta 2003 vs 2002</t>
  </si>
  <si>
    <t xml:space="preserve">Variazione %   2003 vs 2002 </t>
  </si>
  <si>
    <t>N° dipendenti al 31/12</t>
  </si>
  <si>
    <t>NRO</t>
  </si>
  <si>
    <t>Personale</t>
  </si>
  <si>
    <t>EUR</t>
  </si>
  <si>
    <t>Beni</t>
  </si>
  <si>
    <t>Servizi</t>
  </si>
  <si>
    <t>Utenze</t>
  </si>
  <si>
    <t>Fitti Passivi</t>
  </si>
  <si>
    <t>Altri costi</t>
  </si>
  <si>
    <t>Ammortamentiti Beni Mobili e Immobili</t>
  </si>
  <si>
    <t>Totale costi diretti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</si>
</sst>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14"/>
      <color indexed="48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9.75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0" fillId="18" borderId="0" xfId="56" applyFont="1" applyProtection="1" quotePrefix="1">
      <alignment horizontal="left" vertical="center" indent="1"/>
      <protection locked="0"/>
    </xf>
    <xf numFmtId="0" fontId="8" fillId="18" borderId="0" xfId="56" applyProtection="1">
      <alignment horizontal="left" vertical="center" indent="1"/>
      <protection locked="0"/>
    </xf>
    <xf numFmtId="0" fontId="3" fillId="3" borderId="0" xfId="24" applyProtection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12" fillId="14" borderId="0" xfId="35" applyFont="1" applyAlignment="1" applyProtection="1" quotePrefix="1">
      <alignment vertical="center"/>
      <protection locked="0"/>
    </xf>
    <xf numFmtId="0" fontId="12" fillId="0" borderId="0" xfId="35" applyFont="1" applyFill="1" applyAlignment="1" applyProtection="1" quotePrefix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55" applyAlignment="1" applyProtection="1" quotePrefix="1">
      <alignment horizontal="center" vertical="top" wrapText="1"/>
      <protection locked="0"/>
    </xf>
    <xf numFmtId="0" fontId="5" fillId="3" borderId="1" xfId="55" applyFont="1" applyAlignment="1">
      <alignment horizontal="center" vertical="top" wrapText="1"/>
    </xf>
    <xf numFmtId="0" fontId="13" fillId="15" borderId="1" xfId="40" applyFont="1" applyProtection="1" quotePrefix="1">
      <alignment horizontal="left" vertical="center" indent="1"/>
      <protection locked="0"/>
    </xf>
    <xf numFmtId="0" fontId="14" fillId="3" borderId="1" xfId="37" applyFont="1" applyProtection="1" quotePrefix="1">
      <alignment horizontal="right" vertical="center"/>
      <protection locked="0"/>
    </xf>
    <xf numFmtId="3" fontId="14" fillId="14" borderId="1" xfId="52" applyNumberFormat="1" applyFont="1" applyProtection="1" quotePrefix="1">
      <alignment horizontal="right" vertical="center"/>
      <protection locked="0"/>
    </xf>
    <xf numFmtId="3" fontId="14" fillId="14" borderId="1" xfId="52" applyNumberFormat="1" applyFont="1">
      <alignment horizontal="right" vertical="center"/>
    </xf>
    <xf numFmtId="4" fontId="14" fillId="14" borderId="1" xfId="52" applyNumberFormat="1" applyFont="1">
      <alignment horizontal="right" vertical="center"/>
    </xf>
    <xf numFmtId="0" fontId="0" fillId="15" borderId="1" xfId="40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>
      <alignment horizontal="right" vertical="center"/>
    </xf>
    <xf numFmtId="4" fontId="5" fillId="14" borderId="1" xfId="52" applyNumberFormat="1">
      <alignment horizontal="right" vertical="center"/>
    </xf>
    <xf numFmtId="0" fontId="0" fillId="15" borderId="1" xfId="40" applyFont="1" applyAlignment="1" applyProtection="1" quotePrefix="1">
      <alignment horizontal="left" vertical="center" indent="1"/>
      <protection locked="0"/>
    </xf>
    <xf numFmtId="0" fontId="15" fillId="2" borderId="1" xfId="40" applyFont="1" applyFill="1" applyAlignment="1" applyProtection="1" quotePrefix="1">
      <alignment horizontal="left" vertical="center" indent="1"/>
      <protection locked="0"/>
    </xf>
    <xf numFmtId="0" fontId="3" fillId="2" borderId="1" xfId="37" applyFont="1" applyFill="1" applyProtection="1" quotePrefix="1">
      <alignment horizontal="right" vertical="center"/>
      <protection locked="0"/>
    </xf>
    <xf numFmtId="3" fontId="3" fillId="2" borderId="1" xfId="52" applyNumberFormat="1" applyFont="1" applyFill="1" applyProtection="1" quotePrefix="1">
      <alignment horizontal="right" vertical="center"/>
      <protection locked="0"/>
    </xf>
    <xf numFmtId="3" fontId="3" fillId="2" borderId="1" xfId="52" applyNumberFormat="1" applyFont="1" applyFill="1">
      <alignment horizontal="right" vertical="center"/>
    </xf>
    <xf numFmtId="4" fontId="3" fillId="2" borderId="1" xfId="52" applyNumberFormat="1" applyFont="1" applyFill="1">
      <alignment horizontal="right" vertical="center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"/>
          <c:w val="0.907"/>
          <c:h val="0.87575"/>
        </c:manualLayout>
      </c:layout>
      <c:barChart>
        <c:barDir val="bar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</c:v>
                </c:pt>
                <c:pt idx="1">
                  <c:v>Beni</c:v>
                </c:pt>
                <c:pt idx="2">
                  <c:v>Servizi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Foglio1!$C$7:$C$13</c:f>
              <c:numCache>
                <c:ptCount val="7"/>
                <c:pt idx="0">
                  <c:v>4870964</c:v>
                </c:pt>
                <c:pt idx="1">
                  <c:v>147472</c:v>
                </c:pt>
                <c:pt idx="2">
                  <c:v>1560748</c:v>
                </c:pt>
                <c:pt idx="3">
                  <c:v>654259</c:v>
                </c:pt>
                <c:pt idx="4">
                  <c:v>13592</c:v>
                </c:pt>
                <c:pt idx="5">
                  <c:v>104985</c:v>
                </c:pt>
                <c:pt idx="6">
                  <c:v>772337</c:v>
                </c:pt>
              </c:numCache>
            </c:numRef>
          </c:val>
        </c:ser>
        <c:ser>
          <c:idx val="1"/>
          <c:order val="1"/>
          <c:tx>
            <c:v>2003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</c:v>
                </c:pt>
                <c:pt idx="1">
                  <c:v>Beni</c:v>
                </c:pt>
                <c:pt idx="2">
                  <c:v>Servizi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Foglio1!$D$7:$D$13</c:f>
              <c:numCache>
                <c:ptCount val="7"/>
                <c:pt idx="0">
                  <c:v>5331296.46</c:v>
                </c:pt>
                <c:pt idx="1">
                  <c:v>136647.35</c:v>
                </c:pt>
                <c:pt idx="2">
                  <c:v>1655044.95</c:v>
                </c:pt>
                <c:pt idx="3">
                  <c:v>798696.85</c:v>
                </c:pt>
                <c:pt idx="4">
                  <c:v>13818.76</c:v>
                </c:pt>
                <c:pt idx="5">
                  <c:v>208471.08</c:v>
                </c:pt>
                <c:pt idx="6">
                  <c:v>816697.11</c:v>
                </c:pt>
              </c:numCache>
            </c:numRef>
          </c:val>
        </c:ser>
        <c:axId val="64510220"/>
        <c:axId val="33326493"/>
      </c:barChart>
      <c:catAx>
        <c:axId val="645102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3326493"/>
        <c:crosses val="autoZero"/>
        <c:auto val="1"/>
        <c:lblOffset val="100"/>
        <c:noMultiLvlLbl val="0"/>
      </c:catAx>
      <c:valAx>
        <c:axId val="3332649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5102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1675"/>
          <c:y val="0.91"/>
          <c:w val="0.17725"/>
          <c:h val="0.07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16</xdr:row>
      <xdr:rowOff>66675</xdr:rowOff>
    </xdr:from>
    <xdr:to>
      <xdr:col>5</xdr:col>
      <xdr:colOff>628650</xdr:colOff>
      <xdr:row>34</xdr:row>
      <xdr:rowOff>95250</xdr:rowOff>
    </xdr:to>
    <xdr:graphicFrame>
      <xdr:nvGraphicFramePr>
        <xdr:cNvPr id="1" name="SAPBEXchart1"/>
        <xdr:cNvGraphicFramePr/>
      </xdr:nvGraphicFramePr>
      <xdr:xfrm>
        <a:off x="628650" y="3238500"/>
        <a:ext cx="69056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F14"/>
  <sheetViews>
    <sheetView tabSelected="1" workbookViewId="0" topLeftCell="A1">
      <selection activeCell="A2" sqref="A2"/>
    </sheetView>
  </sheetViews>
  <sheetFormatPr defaultColWidth="9.140625" defaultRowHeight="12.75"/>
  <cols>
    <col min="1" max="1" width="39.8515625" style="0" bestFit="1" customWidth="1"/>
    <col min="2" max="2" width="8.57421875" style="0" customWidth="1"/>
    <col min="3" max="3" width="18.57421875" style="0" customWidth="1"/>
    <col min="4" max="4" width="19.00390625" style="0" customWidth="1"/>
    <col min="5" max="5" width="17.57421875" style="0" customWidth="1"/>
    <col min="6" max="6" width="18.140625" style="0" customWidth="1"/>
  </cols>
  <sheetData>
    <row r="1" spans="1:3" ht="23.25">
      <c r="A1" s="1" t="s">
        <v>0</v>
      </c>
      <c r="B1" s="2"/>
      <c r="C1" s="2"/>
    </row>
    <row r="3" spans="1:6" ht="18">
      <c r="A3" s="3" t="s">
        <v>1</v>
      </c>
      <c r="B3" s="4" t="s">
        <v>2</v>
      </c>
      <c r="C3" s="5"/>
      <c r="D3" s="5"/>
      <c r="E3" s="6"/>
      <c r="F3" s="6"/>
    </row>
    <row r="4" spans="1:4" ht="12.75">
      <c r="A4" s="7"/>
      <c r="B4" s="8"/>
      <c r="C4" s="8"/>
      <c r="D4" s="7"/>
    </row>
    <row r="5" spans="1:6" ht="25.5">
      <c r="A5" s="3" t="s">
        <v>3</v>
      </c>
      <c r="B5" s="9"/>
      <c r="C5" s="10">
        <v>2002</v>
      </c>
      <c r="D5" s="10">
        <v>2003</v>
      </c>
      <c r="E5" s="11" t="s">
        <v>4</v>
      </c>
      <c r="F5" s="11" t="s">
        <v>5</v>
      </c>
    </row>
    <row r="6" spans="1:6" ht="18" customHeight="1">
      <c r="A6" s="12" t="s">
        <v>6</v>
      </c>
      <c r="B6" s="13" t="s">
        <v>7</v>
      </c>
      <c r="C6" s="14">
        <v>151</v>
      </c>
      <c r="D6" s="14">
        <v>153</v>
      </c>
      <c r="E6" s="15">
        <f aca="true" t="shared" si="0" ref="E6:E14">D6-C6</f>
        <v>2</v>
      </c>
      <c r="F6" s="16">
        <f aca="true" t="shared" si="1" ref="F6:F14">E6/C6*100</f>
        <v>1.3245033112582782</v>
      </c>
    </row>
    <row r="7" spans="1:6" ht="12.75">
      <c r="A7" s="17" t="s">
        <v>8</v>
      </c>
      <c r="B7" s="18" t="s">
        <v>9</v>
      </c>
      <c r="C7" s="19">
        <v>4870964</v>
      </c>
      <c r="D7" s="19">
        <v>5331296.46</v>
      </c>
      <c r="E7" s="20">
        <f t="shared" si="0"/>
        <v>460332.45999999996</v>
      </c>
      <c r="F7" s="21">
        <f t="shared" si="1"/>
        <v>9.450541207038277</v>
      </c>
    </row>
    <row r="8" spans="1:6" ht="12.75">
      <c r="A8" s="17" t="s">
        <v>10</v>
      </c>
      <c r="B8" s="18" t="s">
        <v>9</v>
      </c>
      <c r="C8" s="19">
        <v>147472</v>
      </c>
      <c r="D8" s="19">
        <v>136647.35</v>
      </c>
      <c r="E8" s="20">
        <f t="shared" si="0"/>
        <v>-10824.649999999994</v>
      </c>
      <c r="F8" s="21">
        <f t="shared" si="1"/>
        <v>-7.340139145058042</v>
      </c>
    </row>
    <row r="9" spans="1:6" ht="12.75">
      <c r="A9" s="17" t="s">
        <v>11</v>
      </c>
      <c r="B9" s="18" t="s">
        <v>9</v>
      </c>
      <c r="C9" s="19">
        <v>1560748</v>
      </c>
      <c r="D9" s="19">
        <v>1655044.95</v>
      </c>
      <c r="E9" s="20">
        <f t="shared" si="0"/>
        <v>94296.94999999995</v>
      </c>
      <c r="F9" s="21">
        <f t="shared" si="1"/>
        <v>6.041779326323017</v>
      </c>
    </row>
    <row r="10" spans="1:6" ht="12.75">
      <c r="A10" s="17" t="s">
        <v>12</v>
      </c>
      <c r="B10" s="18" t="s">
        <v>9</v>
      </c>
      <c r="C10" s="19">
        <v>654259</v>
      </c>
      <c r="D10" s="19">
        <v>798696.85</v>
      </c>
      <c r="E10" s="20">
        <f t="shared" si="0"/>
        <v>144437.84999999998</v>
      </c>
      <c r="F10" s="21">
        <f t="shared" si="1"/>
        <v>22.07655530913598</v>
      </c>
    </row>
    <row r="11" spans="1:6" ht="12.75">
      <c r="A11" s="17" t="s">
        <v>13</v>
      </c>
      <c r="B11" s="18" t="s">
        <v>9</v>
      </c>
      <c r="C11" s="19">
        <v>13592</v>
      </c>
      <c r="D11" s="19">
        <v>13818.76</v>
      </c>
      <c r="E11" s="20">
        <f t="shared" si="0"/>
        <v>226.76000000000022</v>
      </c>
      <c r="F11" s="21">
        <f t="shared" si="1"/>
        <v>1.6683343143025324</v>
      </c>
    </row>
    <row r="12" spans="1:6" ht="12.75">
      <c r="A12" s="17" t="s">
        <v>14</v>
      </c>
      <c r="B12" s="18" t="s">
        <v>9</v>
      </c>
      <c r="C12" s="19">
        <v>104985</v>
      </c>
      <c r="D12" s="19">
        <v>208471.08</v>
      </c>
      <c r="E12" s="20">
        <f t="shared" si="0"/>
        <v>103486.07999999999</v>
      </c>
      <c r="F12" s="21">
        <f t="shared" si="1"/>
        <v>98.57225317902557</v>
      </c>
    </row>
    <row r="13" spans="1:6" ht="12.75">
      <c r="A13" s="22" t="s">
        <v>15</v>
      </c>
      <c r="B13" s="18" t="s">
        <v>9</v>
      </c>
      <c r="C13" s="19">
        <v>772337</v>
      </c>
      <c r="D13" s="19">
        <v>816697.11</v>
      </c>
      <c r="E13" s="20">
        <f t="shared" si="0"/>
        <v>44360.109999999986</v>
      </c>
      <c r="F13" s="21">
        <f t="shared" si="1"/>
        <v>5.743620984104088</v>
      </c>
    </row>
    <row r="14" spans="1:6" ht="24.75" customHeight="1">
      <c r="A14" s="23" t="s">
        <v>16</v>
      </c>
      <c r="B14" s="24" t="s">
        <v>9</v>
      </c>
      <c r="C14" s="25">
        <f>SUM(C7:C13)</f>
        <v>8124357</v>
      </c>
      <c r="D14" s="25">
        <v>8960672.56</v>
      </c>
      <c r="E14" s="26">
        <f t="shared" si="0"/>
        <v>836315.5600000005</v>
      </c>
      <c r="F14" s="27">
        <f t="shared" si="1"/>
        <v>10.293929230337866</v>
      </c>
    </row>
  </sheetData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7874015748031497" right="0.7874015748031497" top="0.63" bottom="0.83" header="0.5118110236220472" footer="0.5118110236220472"/>
  <pageSetup horizontalDpi="600" verticalDpi="600" orientation="landscape" paperSize="9" r:id="rId2"/>
  <headerFooter alignWithMargins="0">
    <oddFooter>&amp;R242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2004-09-22T08:58:21Z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