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DSGA" sheetId="1" r:id="rId1"/>
    <sheet name="DS" sheetId="2" r:id="rId2"/>
  </sheets>
  <definedNames>
    <definedName name="_xlnm.Print_Area" localSheetId="1">'DS'!$C$8:$N$130</definedName>
    <definedName name="_xlnm.Print_Area" localSheetId="0">'DSGA'!$C$8:$N$130</definedName>
    <definedName name="_xlnm.Print_Titles" localSheetId="1">'DS'!$1:$7</definedName>
    <definedName name="_xlnm.Print_Titles" localSheetId="0">'DSGA'!$1:$7</definedName>
  </definedNames>
  <calcPr fullCalcOnLoad="1"/>
</workbook>
</file>

<file path=xl/sharedStrings.xml><?xml version="1.0" encoding="utf-8"?>
<sst xmlns="http://schemas.openxmlformats.org/spreadsheetml/2006/main" count="1250" uniqueCount="266">
  <si>
    <t>TABELLA RIEPILOGATIVA RESIDUI ATTIVI</t>
  </si>
  <si>
    <t>ISTITUZIONI SCOLASTICHE PROVINCIA BOLOGNA</t>
  </si>
  <si>
    <t>TOTALE</t>
  </si>
  <si>
    <t>Bologna</t>
  </si>
  <si>
    <t>Budrio</t>
  </si>
  <si>
    <t>Castel Maggiore</t>
  </si>
  <si>
    <t>Castel S.Pietro</t>
  </si>
  <si>
    <t>S.Giovanni in P.</t>
  </si>
  <si>
    <t>S.Lazzaro di S.</t>
  </si>
  <si>
    <t>Zola Predosa</t>
  </si>
  <si>
    <t>Bo - Via De Carolis</t>
  </si>
  <si>
    <t>Bo - Via Speranza</t>
  </si>
  <si>
    <t>Bo - Via Beverara</t>
  </si>
  <si>
    <t>Bo - Via Verne</t>
  </si>
  <si>
    <t>Bo - Via Di Vincenzo</t>
  </si>
  <si>
    <t>Bo - Via Finelli</t>
  </si>
  <si>
    <t>Bo - Via Scandellara</t>
  </si>
  <si>
    <t>Bo - Via Cà Selvatica</t>
  </si>
  <si>
    <t>Bo - Via Longo</t>
  </si>
  <si>
    <t>Bo - Via A. Moro</t>
  </si>
  <si>
    <t>Bo - Via Beroaldo</t>
  </si>
  <si>
    <t>Bo - Via Bartolini</t>
  </si>
  <si>
    <t>Bo - Via Toscana</t>
  </si>
  <si>
    <t>Bo - Via Biancolelli</t>
  </si>
  <si>
    <t>Bo - Via Lombardi</t>
  </si>
  <si>
    <t>Bo - Vicolo Bolognetti</t>
  </si>
  <si>
    <t>Anzola Emilia</t>
  </si>
  <si>
    <t>Argelato</t>
  </si>
  <si>
    <t>Bazzano-Monteveglio</t>
  </si>
  <si>
    <t>I.C. (ma/el/me)</t>
  </si>
  <si>
    <t>Borgo Tossignano</t>
  </si>
  <si>
    <t>Calderara di Reno</t>
  </si>
  <si>
    <t>Casalecchio di Reno</t>
  </si>
  <si>
    <t>Castel di Casio</t>
  </si>
  <si>
    <t>Castello di Serravalle</t>
  </si>
  <si>
    <t>Castel San Pietro</t>
  </si>
  <si>
    <t>Castenaso</t>
  </si>
  <si>
    <t>Castiglione P.-Camugnano</t>
  </si>
  <si>
    <t>Ceretolo</t>
  </si>
  <si>
    <t>Crespellano</t>
  </si>
  <si>
    <t>Crevalcore</t>
  </si>
  <si>
    <t>Dozza</t>
  </si>
  <si>
    <t>Gaggio Montano</t>
  </si>
  <si>
    <t>Granarolo dell'Emilia</t>
  </si>
  <si>
    <t>Grizzana Morandi</t>
  </si>
  <si>
    <t xml:space="preserve">Imola  </t>
  </si>
  <si>
    <t>Imola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</si>
  <si>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</si>
  <si>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</si>
  <si>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</si>
  <si>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</si>
  <si>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</si>
  <si>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</si>
  <si>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</si>
  <si>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</si>
  <si>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S.Pietro</t>
  </si>
  <si>
    <t>Ozzano Emilia</t>
  </si>
  <si>
    <t>Pianoro</t>
  </si>
  <si>
    <t>Pieve di Cento</t>
  </si>
  <si>
    <t>Porretta Terme</t>
  </si>
  <si>
    <t>Rastignano</t>
  </si>
  <si>
    <t>Sala Bolognese</t>
  </si>
  <si>
    <t>S. Benedetto V.S</t>
  </si>
  <si>
    <t>S.Agata Bolognese</t>
  </si>
  <si>
    <t>S. Giorgio di Piano</t>
  </si>
  <si>
    <t>S. Giovanni in P</t>
  </si>
  <si>
    <t>S. Matteo della Decima</t>
  </si>
  <si>
    <t>San Pietro in Casale</t>
  </si>
  <si>
    <t>Sasso Marconi</t>
  </si>
  <si>
    <t>Vado -Monzuno</t>
  </si>
  <si>
    <t>Vergato</t>
  </si>
  <si>
    <t>S.M. Gandino</t>
  </si>
  <si>
    <t>S.M. Rolandino Passeggeri</t>
  </si>
  <si>
    <t>S.M. Rodari/Jussi</t>
  </si>
  <si>
    <t>S.Lazzaro Savena</t>
  </si>
  <si>
    <t>S.Lazzaro di S</t>
  </si>
  <si>
    <t>S.Lazzaro di Savena</t>
  </si>
  <si>
    <t>Budrio  LS</t>
  </si>
  <si>
    <t>Castiglione Pepoli</t>
  </si>
  <si>
    <t>S.Giovanni in Persiceto.</t>
  </si>
  <si>
    <t xml:space="preserve">Imola        </t>
  </si>
  <si>
    <t>AGG. RAMBALDI- VALERIANI</t>
  </si>
  <si>
    <t>IM LAURA BASSI</t>
  </si>
  <si>
    <t>ITI  BELLUZZI</t>
  </si>
  <si>
    <t>ITI  MAJORANA</t>
  </si>
  <si>
    <t>ITC R.LUXEMBURG</t>
  </si>
  <si>
    <t>ITC  SALVEMINI</t>
  </si>
  <si>
    <t xml:space="preserve">ITC MATTEI </t>
  </si>
  <si>
    <t>ITC  FANTINI</t>
  </si>
  <si>
    <t xml:space="preserve">IPC CRESCENZI PACINOTTI </t>
  </si>
  <si>
    <t xml:space="preserve">ITC MANFREDI TANARI </t>
  </si>
  <si>
    <t>AGG. CADUTI DIRETTISSIMA.</t>
  </si>
  <si>
    <t>AGG. ARCHIMEDE</t>
  </si>
  <si>
    <t>IPC  ALDROVANDI RUBBIANI</t>
  </si>
  <si>
    <t>IPI FIORAVANTI</t>
  </si>
  <si>
    <t>IPI  MALPIGHI</t>
  </si>
  <si>
    <t>IPA B. SCAPPI</t>
  </si>
  <si>
    <t>AGG. SCARABELLI-GHINI</t>
  </si>
  <si>
    <t>AGG. ALBERGHETTI</t>
  </si>
  <si>
    <t>AGG. PAOLINI-CASSIANO</t>
  </si>
  <si>
    <t>104.097 a mano</t>
  </si>
  <si>
    <t xml:space="preserve">Imola                              </t>
  </si>
  <si>
    <t>TOTALI PER ANNO</t>
  </si>
  <si>
    <t>la somma dei totali anno è inferiore alla somma della colonna "totale" in quanto alcuni istituti non hanno inserito i valori nei singoli anni ma solo nel totale</t>
  </si>
  <si>
    <t>D.D. I° (ma/el)</t>
  </si>
  <si>
    <t>D.D. III° (ma/el)</t>
  </si>
  <si>
    <t>D.D. V° (ma/el)</t>
  </si>
  <si>
    <t>D.D. VIII° (ma/el)</t>
  </si>
  <si>
    <t>D.D. X° (ma/el)</t>
  </si>
  <si>
    <t xml:space="preserve">D.D. XI° </t>
  </si>
  <si>
    <t>D.D. XIII° (ma/el)</t>
  </si>
  <si>
    <t>D.D. (ma/el)</t>
  </si>
  <si>
    <t>D.D. II° (ma/el)</t>
  </si>
  <si>
    <t>I.C. Nr.1 (el/me)</t>
  </si>
  <si>
    <t>I.C. Nr.2 (el/me)</t>
  </si>
  <si>
    <t>I.C. Nr.3 "Lame" (el/me)</t>
  </si>
  <si>
    <t>I.C. Nr.4 (ma/el/me)</t>
  </si>
  <si>
    <t>I.C. Nr.5 (ma/el/me)</t>
  </si>
  <si>
    <t>I.C. Nr.6 (ma/el/me)</t>
  </si>
  <si>
    <t>I.C. Nr.7 (ma/el/me)</t>
  </si>
  <si>
    <t>I.C. Nr.8 (el/me)</t>
  </si>
  <si>
    <t>I.C. Nr.10 (ma/el/me)</t>
  </si>
  <si>
    <t>I.C. Nr.11 (ma/el/me)</t>
  </si>
  <si>
    <t>I.C. Nr.12 (ma/el/me)</t>
  </si>
  <si>
    <t>I.C. Nr.13 (el/me)</t>
  </si>
  <si>
    <t>I.C. Nr.14 (el/me)</t>
  </si>
  <si>
    <t>I.C. Nr.15 (ma/el/me)</t>
  </si>
  <si>
    <t>I.C. Nr.16 (el/me)</t>
  </si>
  <si>
    <t xml:space="preserve">I.C. 'De Amicis' </t>
  </si>
  <si>
    <t>I.C. "Centro" (ma/el/me)</t>
  </si>
  <si>
    <t>I.C. "Croce" (ma/el/me)</t>
  </si>
  <si>
    <t xml:space="preserve">I.C. 'S.D'Acquisto' </t>
  </si>
  <si>
    <t>I.C. Nr.1 (ma/el/me)</t>
  </si>
  <si>
    <t>I.C. Nr.2 (ma/el/me)</t>
  </si>
  <si>
    <t>I.C. Nr.3 (ma/el/me)</t>
  </si>
  <si>
    <t>I.C. Nr.5 ma/el/me)</t>
  </si>
  <si>
    <t>I.C. 'Cavicchi' (ma/el/me)</t>
  </si>
  <si>
    <t>L.C. GALVANI</t>
  </si>
  <si>
    <t>L.C. MINGHETTI</t>
  </si>
  <si>
    <t>L.S. COPERNICO</t>
  </si>
  <si>
    <t>L.S. FERMI</t>
  </si>
  <si>
    <t>L.S. RIGHI</t>
  </si>
  <si>
    <t>L.S. SABIN</t>
  </si>
  <si>
    <t>L.S. L da VINCI</t>
  </si>
  <si>
    <t xml:space="preserve">ITA SERPIERI </t>
  </si>
  <si>
    <t xml:space="preserve">ITC IPC G.BRUNO   </t>
  </si>
  <si>
    <t xml:space="preserve">ITC IPC  KEYNES  </t>
  </si>
  <si>
    <t>AGG. MONTESSORI-VINCI</t>
  </si>
  <si>
    <t>prov/bo</t>
  </si>
  <si>
    <t>bo</t>
  </si>
  <si>
    <t>prov</t>
  </si>
  <si>
    <t>finom/sup</t>
  </si>
  <si>
    <t>finom</t>
  </si>
  <si>
    <t>sup</t>
  </si>
  <si>
    <t>I.C. Nr. 9 (ma/el/me)</t>
  </si>
  <si>
    <t>prima di comun.di S.Gubellini</t>
  </si>
  <si>
    <t>prima di comun.di D.Mastroscianna</t>
  </si>
  <si>
    <t>prima di comun.di Stefania</t>
  </si>
  <si>
    <t>flag riordino</t>
  </si>
  <si>
    <t>2004-2005-2006-2007-2008-2009</t>
  </si>
  <si>
    <t>BOEE003008</t>
  </si>
  <si>
    <t>BOEE00800B</t>
  </si>
  <si>
    <t>BOEE011007</t>
  </si>
  <si>
    <t>BOEE01300V</t>
  </si>
  <si>
    <t>BOIC0808009</t>
  </si>
  <si>
    <t>BOIC853007</t>
  </si>
  <si>
    <t>BOIC85500V</t>
  </si>
  <si>
    <t>BOIC85700E</t>
  </si>
  <si>
    <t>BOIC85800A</t>
  </si>
  <si>
    <t>BOIC87200L</t>
  </si>
  <si>
    <t>BOIC87300C</t>
  </si>
  <si>
    <t>BOIC812001</t>
  </si>
  <si>
    <t>BOIC81300R</t>
  </si>
  <si>
    <t>BOIC846004</t>
  </si>
  <si>
    <t>BOIC816008</t>
  </si>
  <si>
    <t>BOIC84700X</t>
  </si>
  <si>
    <t>BOMM34500X</t>
  </si>
  <si>
    <t>BOIC81400L</t>
  </si>
  <si>
    <t>BOIC 832006</t>
  </si>
  <si>
    <t>BOEE068003</t>
  </si>
  <si>
    <t>BOIC875004</t>
  </si>
  <si>
    <t>BOIC874008</t>
  </si>
  <si>
    <t>BOIC811005</t>
  </si>
  <si>
    <t>BOIC84300L</t>
  </si>
  <si>
    <t>BOIC845008</t>
  </si>
  <si>
    <t>BOIC84200R</t>
  </si>
  <si>
    <t>BOIC841001</t>
  </si>
  <si>
    <t>BOIC80600N</t>
  </si>
  <si>
    <t>BOEE15200A</t>
  </si>
  <si>
    <t>BOMM34700G</t>
  </si>
  <si>
    <t>BORC03000L</t>
  </si>
  <si>
    <t>BOIS013001</t>
  </si>
  <si>
    <t>BORI010004</t>
  </si>
  <si>
    <t>BOTF030006</t>
  </si>
  <si>
    <t>BOPC02000A</t>
  </si>
  <si>
    <t>BOPC030001</t>
  </si>
  <si>
    <t>BOPS030004</t>
  </si>
  <si>
    <t>BOPS02000D</t>
  </si>
  <si>
    <t>BOPS01000V</t>
  </si>
  <si>
    <t>BOPS04000P</t>
  </si>
  <si>
    <t>BOIS011009</t>
  </si>
  <si>
    <t>BOIS00300A</t>
  </si>
  <si>
    <t>BOIS00800D</t>
  </si>
  <si>
    <t>BOIS02200Q</t>
  </si>
  <si>
    <t>BOIS009009</t>
  </si>
  <si>
    <t>BORI090001</t>
  </si>
  <si>
    <t>BOIS00200E</t>
  </si>
  <si>
    <t>BOIS01400R</t>
  </si>
  <si>
    <t>BOIS012005</t>
  </si>
  <si>
    <t>BOIS004006</t>
  </si>
  <si>
    <t>BOIS00100P</t>
  </si>
  <si>
    <t>BOIS00700N</t>
  </si>
  <si>
    <t>BOIS02100X</t>
  </si>
  <si>
    <t>BOEE07200P</t>
  </si>
  <si>
    <t>BOEE14700V</t>
  </si>
  <si>
    <t>BOEE17200G</t>
  </si>
  <si>
    <t>BOIC833002</t>
  </si>
  <si>
    <t>BOIC83500N</t>
  </si>
  <si>
    <t>BOIC82000X</t>
  </si>
  <si>
    <t>BOIC83100A</t>
  </si>
  <si>
    <t>BOIC82200G</t>
  </si>
  <si>
    <t>BOIC86500D</t>
  </si>
  <si>
    <t>BOIC810009</t>
  </si>
  <si>
    <t>BOIC866009</t>
  </si>
  <si>
    <t>BOIC824007</t>
  </si>
  <si>
    <t>BOIC82100Q</t>
  </si>
  <si>
    <t>BOIC862002</t>
  </si>
  <si>
    <t>BOIC86000A</t>
  </si>
  <si>
    <t>BOIC84400C</t>
  </si>
  <si>
    <t>BOIC82300B</t>
  </si>
  <si>
    <t>BOIC85000Q</t>
  </si>
  <si>
    <t>BOIC839001</t>
  </si>
  <si>
    <t>BOIC867005</t>
  </si>
  <si>
    <t>BOIC82700P</t>
  </si>
  <si>
    <t>BOIC868001</t>
  </si>
  <si>
    <t>BOIC84900G</t>
  </si>
  <si>
    <t>BOIC80700D</t>
  </si>
  <si>
    <t>BOIC84800Q</t>
  </si>
  <si>
    <t>BOIC82800E</t>
  </si>
  <si>
    <t>BOIC83000E</t>
  </si>
  <si>
    <t>BOIC82900A</t>
  </si>
  <si>
    <t>BOIC837010</t>
  </si>
  <si>
    <t>BOIC83400T</t>
  </si>
  <si>
    <t>BOIC870001</t>
  </si>
  <si>
    <t>BOIC859006</t>
  </si>
  <si>
    <t>BOIC81900Q</t>
  </si>
  <si>
    <t>BOIC83600D</t>
  </si>
  <si>
    <t>BOIC838005</t>
  </si>
  <si>
    <t>BOIC840005</t>
  </si>
  <si>
    <t>BOIC86400N</t>
  </si>
  <si>
    <t>prima di comun.di B.Guida</t>
  </si>
  <si>
    <t>BOIS 01900X</t>
  </si>
  <si>
    <t>IIS ALDINI VALERIANI-SIRANI</t>
  </si>
  <si>
    <t>?</t>
  </si>
  <si>
    <t>cod. identif.</t>
  </si>
  <si>
    <t>L. F.ARCANGELI IST. D’ARTE</t>
  </si>
  <si>
    <t>Borgon.di Pontecchio Marconi</t>
  </si>
  <si>
    <t>ISTITUTI</t>
  </si>
  <si>
    <t>Tot fino '06</t>
  </si>
  <si>
    <t>Tot '07/'09</t>
  </si>
  <si>
    <t>(Ministero)</t>
  </si>
  <si>
    <t>(CSA/USP/Ministero)</t>
  </si>
  <si>
    <t>giallo = fonte esclusiva dati tabella residui attivi DSGA</t>
  </si>
  <si>
    <t>fonte DS giugno '09 integrata con dati forniti da genitori e dove completamente mancanti, dati DSGA</t>
  </si>
  <si>
    <t>fonte DSGA integrata con dati forniti da genitori e dati DS giugno '09</t>
  </si>
  <si>
    <t>giallo = fonte dati tabella residui attivi DSGA se diversi da dati tabella DS e da dati forniti da genitori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</si>
</sst>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#,##0.000"/>
    <numFmt numFmtId="170" formatCode="#,##0.0000"/>
    <numFmt numFmtId="171" formatCode="#,##0.00000"/>
    <numFmt numFmtId="172" formatCode="#,##0.000000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7"/>
      <color indexed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3" fontId="8" fillId="0" borderId="7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3" fontId="0" fillId="0" borderId="5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6" xfId="0" applyNumberFormat="1" applyFont="1" applyFill="1" applyBorder="1" applyAlignment="1">
      <alignment vertical="top"/>
    </xf>
    <xf numFmtId="3" fontId="2" fillId="0" borderId="3" xfId="0" applyNumberFormat="1" applyFont="1" applyBorder="1" applyAlignment="1">
      <alignment horizontal="center"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9" xfId="0" applyNumberFormat="1" applyFont="1" applyBorder="1" applyAlignment="1">
      <alignment vertical="top"/>
    </xf>
    <xf numFmtId="3" fontId="0" fillId="0" borderId="7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center" vertical="top"/>
    </xf>
    <xf numFmtId="3" fontId="0" fillId="0" borderId="7" xfId="0" applyNumberFormat="1" applyFont="1" applyBorder="1" applyAlignment="1">
      <alignment vertical="top"/>
    </xf>
    <xf numFmtId="3" fontId="0" fillId="2" borderId="7" xfId="0" applyNumberFormat="1" applyFont="1" applyFill="1" applyBorder="1" applyAlignment="1">
      <alignment vertical="top"/>
    </xf>
    <xf numFmtId="3" fontId="0" fillId="2" borderId="7" xfId="0" applyNumberFormat="1" applyFont="1" applyFill="1" applyBorder="1" applyAlignment="1">
      <alignment vertical="top"/>
    </xf>
    <xf numFmtId="3" fontId="8" fillId="2" borderId="7" xfId="0" applyNumberFormat="1" applyFont="1" applyFill="1" applyBorder="1" applyAlignment="1">
      <alignment vertical="top"/>
    </xf>
    <xf numFmtId="0" fontId="0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0" fillId="0" borderId="8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3" fontId="0" fillId="0" borderId="5" xfId="0" applyNumberFormat="1" applyFont="1" applyFill="1" applyBorder="1" applyAlignment="1">
      <alignment vertical="top"/>
    </xf>
    <xf numFmtId="3" fontId="0" fillId="0" borderId="6" xfId="0" applyNumberFormat="1" applyFont="1" applyFill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5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vertical="top"/>
    </xf>
    <xf numFmtId="3" fontId="8" fillId="0" borderId="7" xfId="0" applyNumberFormat="1" applyFont="1" applyFill="1" applyBorder="1" applyAlignment="1">
      <alignment vertical="top"/>
    </xf>
    <xf numFmtId="3" fontId="0" fillId="0" borderId="7" xfId="0" applyNumberFormat="1" applyFont="1" applyFill="1" applyBorder="1" applyAlignment="1">
      <alignment vertical="top"/>
    </xf>
    <xf numFmtId="3" fontId="0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172" fontId="4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9" fontId="0" fillId="0" borderId="0" xfId="17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7"/>
  <sheetViews>
    <sheetView tabSelected="1" workbookViewId="0" topLeftCell="C1">
      <selection activeCell="C5" sqref="C5"/>
    </sheetView>
  </sheetViews>
  <sheetFormatPr defaultColWidth="9.140625" defaultRowHeight="12.75"/>
  <cols>
    <col min="1" max="2" width="9.140625" style="0" hidden="1" customWidth="1"/>
    <col min="3" max="3" width="27.140625" style="3" bestFit="1" customWidth="1"/>
    <col min="4" max="4" width="26.421875" style="2" bestFit="1" customWidth="1"/>
    <col min="5" max="5" width="13.421875" style="2" bestFit="1" customWidth="1"/>
    <col min="6" max="6" width="8.28125" style="2" bestFit="1" customWidth="1"/>
    <col min="7" max="7" width="9.57421875" style="2" bestFit="1" customWidth="1"/>
    <col min="8" max="8" width="11.421875" style="2" customWidth="1"/>
    <col min="9" max="9" width="13.8515625" style="2" bestFit="1" customWidth="1"/>
    <col min="10" max="10" width="9.57421875" style="2" bestFit="1" customWidth="1"/>
    <col min="11" max="11" width="11.421875" style="2" customWidth="1"/>
    <col min="12" max="12" width="9.57421875" style="2" bestFit="1" customWidth="1"/>
    <col min="13" max="13" width="13.8515625" style="2" bestFit="1" customWidth="1"/>
    <col min="14" max="14" width="15.421875" style="2" bestFit="1" customWidth="1"/>
  </cols>
  <sheetData>
    <row r="1" s="2" customFormat="1" ht="18">
      <c r="C1" s="1" t="s">
        <v>0</v>
      </c>
    </row>
    <row r="2" s="2" customFormat="1" ht="18">
      <c r="C2" s="1" t="s">
        <v>1</v>
      </c>
    </row>
    <row r="3" s="2" customFormat="1" ht="18">
      <c r="C3" s="1" t="s">
        <v>159</v>
      </c>
    </row>
    <row r="4" s="2" customFormat="1" ht="12.75">
      <c r="C4" s="57" t="s">
        <v>264</v>
      </c>
    </row>
    <row r="5" spans="1:3" ht="18.75" thickBot="1">
      <c r="A5" s="74" t="s">
        <v>158</v>
      </c>
      <c r="B5" s="74"/>
      <c r="C5" s="4"/>
    </row>
    <row r="6" spans="1:14" ht="18.75" thickBot="1">
      <c r="A6" t="s">
        <v>151</v>
      </c>
      <c r="B6" t="s">
        <v>148</v>
      </c>
      <c r="C6" s="6" t="s">
        <v>257</v>
      </c>
      <c r="D6" s="7"/>
      <c r="E6" s="26" t="s">
        <v>254</v>
      </c>
      <c r="F6" s="27">
        <v>2004</v>
      </c>
      <c r="G6" s="27">
        <v>2005</v>
      </c>
      <c r="H6" s="27">
        <v>2006</v>
      </c>
      <c r="I6" s="27" t="s">
        <v>258</v>
      </c>
      <c r="J6" s="27">
        <v>2007</v>
      </c>
      <c r="K6" s="27">
        <v>2008</v>
      </c>
      <c r="L6" s="27">
        <v>2009</v>
      </c>
      <c r="M6" s="27" t="s">
        <v>259</v>
      </c>
      <c r="N6" s="8" t="s">
        <v>2</v>
      </c>
    </row>
    <row r="7" spans="1:14" s="28" customFormat="1" ht="13.5" thickBot="1">
      <c r="A7" s="41"/>
      <c r="B7" s="41"/>
      <c r="C7" s="29"/>
      <c r="D7" s="30"/>
      <c r="E7" s="58"/>
      <c r="F7" s="30"/>
      <c r="G7" s="30"/>
      <c r="H7" s="41"/>
      <c r="I7" s="58" t="s">
        <v>261</v>
      </c>
      <c r="J7" s="30"/>
      <c r="K7" s="30"/>
      <c r="L7" s="30"/>
      <c r="M7" s="58" t="s">
        <v>260</v>
      </c>
      <c r="N7" s="30"/>
    </row>
    <row r="8" spans="1:14" s="28" customFormat="1" ht="12.75">
      <c r="A8" s="64" t="s">
        <v>152</v>
      </c>
      <c r="B8" s="64" t="s">
        <v>149</v>
      </c>
      <c r="C8" s="65" t="s">
        <v>104</v>
      </c>
      <c r="D8" s="65" t="s">
        <v>3</v>
      </c>
      <c r="E8" s="65" t="s">
        <v>253</v>
      </c>
      <c r="F8" s="59"/>
      <c r="G8" s="59"/>
      <c r="H8" s="60">
        <v>106014.08</v>
      </c>
      <c r="I8" s="66">
        <f>SUM(F8:H8)</f>
        <v>106014.08</v>
      </c>
      <c r="J8" s="61">
        <v>4589.71</v>
      </c>
      <c r="K8" s="59">
        <v>168029.42</v>
      </c>
      <c r="L8" s="60"/>
      <c r="M8" s="66">
        <f>SUM(J8:L8)</f>
        <v>172619.13</v>
      </c>
      <c r="N8" s="67">
        <f>+M8+I8</f>
        <v>278633.21</v>
      </c>
    </row>
    <row r="9" spans="1:14" s="28" customFormat="1" ht="12.75">
      <c r="A9" s="64" t="s">
        <v>152</v>
      </c>
      <c r="B9" s="64" t="s">
        <v>149</v>
      </c>
      <c r="C9" s="65" t="s">
        <v>105</v>
      </c>
      <c r="D9" s="65" t="s">
        <v>3</v>
      </c>
      <c r="E9" s="65" t="s">
        <v>160</v>
      </c>
      <c r="F9" s="59"/>
      <c r="G9" s="59"/>
      <c r="H9" s="60">
        <v>85978</v>
      </c>
      <c r="I9" s="68">
        <f>SUM(F9:H9)</f>
        <v>85978</v>
      </c>
      <c r="J9" s="61">
        <v>5752.44</v>
      </c>
      <c r="K9" s="59">
        <v>103075.15</v>
      </c>
      <c r="L9" s="60">
        <v>30087.67</v>
      </c>
      <c r="M9" s="68">
        <f>SUM(J9:L9)</f>
        <v>138915.26</v>
      </c>
      <c r="N9" s="67">
        <f>+M9+I9</f>
        <v>224893.26</v>
      </c>
    </row>
    <row r="10" spans="1:14" s="28" customFormat="1" ht="12.75">
      <c r="A10" s="64" t="s">
        <v>152</v>
      </c>
      <c r="B10" s="64" t="s">
        <v>149</v>
      </c>
      <c r="C10" s="65" t="s">
        <v>106</v>
      </c>
      <c r="D10" s="65" t="s">
        <v>3</v>
      </c>
      <c r="E10" s="65" t="s">
        <v>253</v>
      </c>
      <c r="F10" s="59"/>
      <c r="G10" s="59"/>
      <c r="H10" s="60"/>
      <c r="I10" s="68">
        <f>SUM(F10:H10)</f>
        <v>0</v>
      </c>
      <c r="J10" s="61"/>
      <c r="K10" s="59"/>
      <c r="L10" s="60"/>
      <c r="M10" s="68">
        <f>SUM(J10:L10)</f>
        <v>0</v>
      </c>
      <c r="N10" s="67">
        <v>257176.93</v>
      </c>
    </row>
    <row r="11" spans="1:14" s="28" customFormat="1" ht="12.75">
      <c r="A11" s="64" t="s">
        <v>152</v>
      </c>
      <c r="B11" s="64" t="s">
        <v>149</v>
      </c>
      <c r="C11" s="65" t="s">
        <v>107</v>
      </c>
      <c r="D11" s="65" t="s">
        <v>3</v>
      </c>
      <c r="E11" s="65" t="s">
        <v>161</v>
      </c>
      <c r="F11" s="59"/>
      <c r="G11" s="59"/>
      <c r="H11" s="60"/>
      <c r="I11" s="68">
        <v>54106.09</v>
      </c>
      <c r="J11" s="61"/>
      <c r="K11" s="59"/>
      <c r="L11" s="60"/>
      <c r="M11" s="68">
        <v>127640.56</v>
      </c>
      <c r="N11" s="67">
        <f aca="true" t="shared" si="0" ref="N11:N26">+M11+I11</f>
        <v>181746.65</v>
      </c>
    </row>
    <row r="12" spans="1:14" s="28" customFormat="1" ht="12.75">
      <c r="A12" s="64" t="s">
        <v>152</v>
      </c>
      <c r="B12" s="64" t="s">
        <v>149</v>
      </c>
      <c r="C12" s="65" t="s">
        <v>108</v>
      </c>
      <c r="D12" s="65" t="s">
        <v>3</v>
      </c>
      <c r="E12" s="65" t="s">
        <v>253</v>
      </c>
      <c r="F12" s="59"/>
      <c r="G12" s="59"/>
      <c r="H12" s="60"/>
      <c r="I12" s="68">
        <f>SUM(F12:H12)</f>
        <v>0</v>
      </c>
      <c r="J12" s="61"/>
      <c r="K12" s="59"/>
      <c r="L12" s="60"/>
      <c r="M12" s="68">
        <f>SUM(J12:L12)</f>
        <v>0</v>
      </c>
      <c r="N12" s="67">
        <f t="shared" si="0"/>
        <v>0</v>
      </c>
    </row>
    <row r="13" spans="1:14" s="28" customFormat="1" ht="12.75">
      <c r="A13" s="64" t="s">
        <v>152</v>
      </c>
      <c r="B13" s="64" t="s">
        <v>149</v>
      </c>
      <c r="C13" s="65" t="s">
        <v>109</v>
      </c>
      <c r="D13" s="65" t="s">
        <v>3</v>
      </c>
      <c r="E13" s="65" t="s">
        <v>162</v>
      </c>
      <c r="F13" s="59"/>
      <c r="G13" s="59"/>
      <c r="H13" s="60">
        <v>34452.14</v>
      </c>
      <c r="I13" s="68">
        <f>SUM(F13:H13)</f>
        <v>34452.14</v>
      </c>
      <c r="J13" s="61"/>
      <c r="K13" s="59"/>
      <c r="L13" s="60"/>
      <c r="M13" s="52">
        <v>70548.7</v>
      </c>
      <c r="N13" s="67">
        <f t="shared" si="0"/>
        <v>105000.84</v>
      </c>
    </row>
    <row r="14" spans="1:14" s="28" customFormat="1" ht="12.75">
      <c r="A14" s="64" t="s">
        <v>152</v>
      </c>
      <c r="B14" s="64" t="s">
        <v>149</v>
      </c>
      <c r="C14" s="65" t="s">
        <v>110</v>
      </c>
      <c r="D14" s="65" t="s">
        <v>3</v>
      </c>
      <c r="E14" s="65" t="s">
        <v>163</v>
      </c>
      <c r="F14" s="59"/>
      <c r="G14" s="59"/>
      <c r="H14" s="60">
        <v>54580.56</v>
      </c>
      <c r="I14" s="68">
        <f>SUM(F14:H14)</f>
        <v>54580.56</v>
      </c>
      <c r="J14" s="61"/>
      <c r="K14" s="59"/>
      <c r="L14" s="60"/>
      <c r="M14" s="52">
        <v>162074.01</v>
      </c>
      <c r="N14" s="67">
        <f t="shared" si="0"/>
        <v>216654.57</v>
      </c>
    </row>
    <row r="15" spans="1:14" s="28" customFormat="1" ht="12.75">
      <c r="A15" s="64" t="s">
        <v>152</v>
      </c>
      <c r="B15" s="64" t="s">
        <v>149</v>
      </c>
      <c r="C15" s="65" t="s">
        <v>154</v>
      </c>
      <c r="D15" s="65" t="s">
        <v>18</v>
      </c>
      <c r="E15" s="65" t="s">
        <v>253</v>
      </c>
      <c r="F15" s="59"/>
      <c r="G15" s="59"/>
      <c r="H15" s="60">
        <v>18294.82</v>
      </c>
      <c r="I15" s="68">
        <f>SUM(F15:H15)</f>
        <v>18294.82</v>
      </c>
      <c r="J15" s="61">
        <v>40876.99</v>
      </c>
      <c r="K15" s="59">
        <v>88850.12</v>
      </c>
      <c r="L15" s="60">
        <v>52459.75</v>
      </c>
      <c r="M15" s="68">
        <f>SUM(J15:L15)</f>
        <v>182186.86</v>
      </c>
      <c r="N15" s="67">
        <f t="shared" si="0"/>
        <v>200481.68</v>
      </c>
    </row>
    <row r="16" spans="1:14" s="28" customFormat="1" ht="12.75">
      <c r="A16" s="64" t="s">
        <v>152</v>
      </c>
      <c r="B16" s="64" t="s">
        <v>149</v>
      </c>
      <c r="C16" s="65" t="s">
        <v>113</v>
      </c>
      <c r="D16" s="65" t="s">
        <v>10</v>
      </c>
      <c r="E16" s="65" t="s">
        <v>164</v>
      </c>
      <c r="F16" s="59"/>
      <c r="G16" s="59"/>
      <c r="H16" s="60"/>
      <c r="I16" s="52">
        <v>6298.51</v>
      </c>
      <c r="J16" s="61"/>
      <c r="K16" s="59"/>
      <c r="L16" s="60"/>
      <c r="M16" s="52">
        <v>144074.44</v>
      </c>
      <c r="N16" s="67">
        <f t="shared" si="0"/>
        <v>150372.95</v>
      </c>
    </row>
    <row r="17" spans="1:14" s="28" customFormat="1" ht="12.75">
      <c r="A17" s="64" t="s">
        <v>152</v>
      </c>
      <c r="B17" s="64" t="s">
        <v>149</v>
      </c>
      <c r="C17" s="65" t="s">
        <v>121</v>
      </c>
      <c r="D17" s="65" t="s">
        <v>19</v>
      </c>
      <c r="E17" s="65" t="s">
        <v>165</v>
      </c>
      <c r="F17" s="59"/>
      <c r="G17" s="59"/>
      <c r="H17" s="60"/>
      <c r="I17" s="68">
        <v>83775.84</v>
      </c>
      <c r="J17" s="61"/>
      <c r="K17" s="59"/>
      <c r="L17" s="60"/>
      <c r="M17" s="68">
        <v>200691.34</v>
      </c>
      <c r="N17" s="67">
        <f t="shared" si="0"/>
        <v>284467.18</v>
      </c>
    </row>
    <row r="18" spans="1:14" s="28" customFormat="1" ht="12.75">
      <c r="A18" s="64" t="s">
        <v>152</v>
      </c>
      <c r="B18" s="64" t="s">
        <v>149</v>
      </c>
      <c r="C18" s="65" t="s">
        <v>122</v>
      </c>
      <c r="D18" s="65" t="s">
        <v>20</v>
      </c>
      <c r="E18" s="65" t="s">
        <v>253</v>
      </c>
      <c r="F18" s="59"/>
      <c r="G18" s="59"/>
      <c r="H18" s="60"/>
      <c r="I18" s="68">
        <f>SUM(F18:H18)</f>
        <v>0</v>
      </c>
      <c r="J18" s="61"/>
      <c r="K18" s="59"/>
      <c r="L18" s="60"/>
      <c r="M18" s="68">
        <f>SUM(J18:L18)</f>
        <v>0</v>
      </c>
      <c r="N18" s="67">
        <f t="shared" si="0"/>
        <v>0</v>
      </c>
    </row>
    <row r="19" spans="1:14" s="28" customFormat="1" ht="12.75">
      <c r="A19" s="64" t="s">
        <v>152</v>
      </c>
      <c r="B19" s="64" t="s">
        <v>149</v>
      </c>
      <c r="C19" s="65" t="s">
        <v>123</v>
      </c>
      <c r="D19" s="65" t="s">
        <v>21</v>
      </c>
      <c r="E19" s="65" t="s">
        <v>166</v>
      </c>
      <c r="F19" s="59"/>
      <c r="G19" s="59"/>
      <c r="H19" s="60"/>
      <c r="I19" s="68">
        <v>87418.07</v>
      </c>
      <c r="J19" s="61"/>
      <c r="K19" s="59"/>
      <c r="L19" s="60"/>
      <c r="M19" s="68">
        <v>115420.78</v>
      </c>
      <c r="N19" s="67">
        <f t="shared" si="0"/>
        <v>202838.85</v>
      </c>
    </row>
    <row r="20" spans="1:14" s="28" customFormat="1" ht="12.75">
      <c r="A20" s="64" t="s">
        <v>152</v>
      </c>
      <c r="B20" s="64" t="s">
        <v>149</v>
      </c>
      <c r="C20" s="65" t="s">
        <v>124</v>
      </c>
      <c r="D20" s="65" t="s">
        <v>22</v>
      </c>
      <c r="E20" s="65" t="s">
        <v>167</v>
      </c>
      <c r="F20" s="59"/>
      <c r="G20" s="59"/>
      <c r="H20" s="60"/>
      <c r="I20" s="68">
        <v>16633.96</v>
      </c>
      <c r="J20" s="61"/>
      <c r="K20" s="59"/>
      <c r="L20" s="60"/>
      <c r="M20" s="68">
        <v>98670.47</v>
      </c>
      <c r="N20" s="67">
        <f t="shared" si="0"/>
        <v>115304.43</v>
      </c>
    </row>
    <row r="21" spans="1:14" s="28" customFormat="1" ht="12.75">
      <c r="A21" s="64" t="s">
        <v>152</v>
      </c>
      <c r="B21" s="64" t="s">
        <v>149</v>
      </c>
      <c r="C21" s="65" t="s">
        <v>125</v>
      </c>
      <c r="D21" s="65" t="s">
        <v>23</v>
      </c>
      <c r="E21" s="65" t="s">
        <v>168</v>
      </c>
      <c r="F21" s="59"/>
      <c r="G21" s="59"/>
      <c r="H21" s="60"/>
      <c r="I21" s="68">
        <v>19653.52</v>
      </c>
      <c r="J21" s="61"/>
      <c r="K21" s="59"/>
      <c r="L21" s="60"/>
      <c r="M21" s="68">
        <v>26198.32</v>
      </c>
      <c r="N21" s="67">
        <f t="shared" si="0"/>
        <v>45851.84</v>
      </c>
    </row>
    <row r="22" spans="1:14" s="28" customFormat="1" ht="12.75">
      <c r="A22" s="64" t="s">
        <v>152</v>
      </c>
      <c r="B22" s="64" t="s">
        <v>149</v>
      </c>
      <c r="C22" s="65" t="s">
        <v>126</v>
      </c>
      <c r="D22" s="65" t="s">
        <v>24</v>
      </c>
      <c r="E22" s="65" t="s">
        <v>169</v>
      </c>
      <c r="F22" s="59"/>
      <c r="G22" s="59"/>
      <c r="H22" s="60"/>
      <c r="I22" s="52">
        <v>139989.78</v>
      </c>
      <c r="J22" s="61"/>
      <c r="K22" s="59"/>
      <c r="L22" s="60"/>
      <c r="M22" s="68">
        <f>SUM(J22:L22)</f>
        <v>0</v>
      </c>
      <c r="N22" s="67">
        <f t="shared" si="0"/>
        <v>139989.78</v>
      </c>
    </row>
    <row r="23" spans="1:14" s="28" customFormat="1" ht="12.75">
      <c r="A23" s="64" t="s">
        <v>152</v>
      </c>
      <c r="B23" s="64" t="s">
        <v>149</v>
      </c>
      <c r="C23" s="65" t="s">
        <v>127</v>
      </c>
      <c r="D23" s="65" t="s">
        <v>25</v>
      </c>
      <c r="E23" s="65" t="s">
        <v>170</v>
      </c>
      <c r="F23" s="59"/>
      <c r="G23" s="59"/>
      <c r="H23" s="60"/>
      <c r="I23" s="68">
        <v>2834.48</v>
      </c>
      <c r="J23" s="61"/>
      <c r="K23" s="59"/>
      <c r="L23" s="60"/>
      <c r="M23" s="68">
        <v>86093.4</v>
      </c>
      <c r="N23" s="67">
        <f t="shared" si="0"/>
        <v>88927.87999999999</v>
      </c>
    </row>
    <row r="24" spans="1:14" s="28" customFormat="1" ht="12.75">
      <c r="A24" s="64" t="s">
        <v>152</v>
      </c>
      <c r="B24" s="64" t="s">
        <v>149</v>
      </c>
      <c r="C24" s="65" t="s">
        <v>114</v>
      </c>
      <c r="D24" s="65" t="s">
        <v>11</v>
      </c>
      <c r="E24" s="65" t="s">
        <v>171</v>
      </c>
      <c r="F24" s="59"/>
      <c r="G24" s="59"/>
      <c r="H24" s="60"/>
      <c r="I24" s="68">
        <v>67804.21</v>
      </c>
      <c r="J24" s="61"/>
      <c r="K24" s="59"/>
      <c r="L24" s="60"/>
      <c r="M24" s="68">
        <v>24485.12</v>
      </c>
      <c r="N24" s="67">
        <f t="shared" si="0"/>
        <v>92289.33</v>
      </c>
    </row>
    <row r="25" spans="1:14" s="28" customFormat="1" ht="12.75">
      <c r="A25" s="64" t="s">
        <v>152</v>
      </c>
      <c r="B25" s="64" t="s">
        <v>149</v>
      </c>
      <c r="C25" s="65" t="s">
        <v>115</v>
      </c>
      <c r="D25" s="65" t="s">
        <v>12</v>
      </c>
      <c r="E25" s="65" t="s">
        <v>172</v>
      </c>
      <c r="F25" s="59"/>
      <c r="G25" s="59">
        <v>9177.21</v>
      </c>
      <c r="H25" s="60">
        <v>55692.67</v>
      </c>
      <c r="I25" s="68">
        <f aca="true" t="shared" si="1" ref="I25:I31">SUM(F25:H25)</f>
        <v>64869.88</v>
      </c>
      <c r="J25" s="61"/>
      <c r="K25" s="59"/>
      <c r="L25" s="60"/>
      <c r="M25" s="52">
        <v>149725.51</v>
      </c>
      <c r="N25" s="67">
        <f t="shared" si="0"/>
        <v>214595.39</v>
      </c>
    </row>
    <row r="26" spans="1:14" s="28" customFormat="1" ht="12.75">
      <c r="A26" s="64" t="s">
        <v>152</v>
      </c>
      <c r="B26" s="64" t="s">
        <v>149</v>
      </c>
      <c r="C26" s="65" t="s">
        <v>116</v>
      </c>
      <c r="D26" s="65" t="s">
        <v>13</v>
      </c>
      <c r="E26" s="65" t="s">
        <v>253</v>
      </c>
      <c r="F26" s="59"/>
      <c r="G26" s="59"/>
      <c r="H26" s="60"/>
      <c r="I26" s="68">
        <f t="shared" si="1"/>
        <v>0</v>
      </c>
      <c r="J26" s="61"/>
      <c r="K26" s="59"/>
      <c r="L26" s="60"/>
      <c r="M26" s="68">
        <f aca="true" t="shared" si="2" ref="M26:M31">SUM(J26:L26)</f>
        <v>0</v>
      </c>
      <c r="N26" s="67">
        <f t="shared" si="0"/>
        <v>0</v>
      </c>
    </row>
    <row r="27" spans="1:14" s="28" customFormat="1" ht="12.75">
      <c r="A27" s="64" t="s">
        <v>152</v>
      </c>
      <c r="B27" s="64" t="s">
        <v>149</v>
      </c>
      <c r="C27" s="65" t="s">
        <v>117</v>
      </c>
      <c r="D27" s="65" t="s">
        <v>14</v>
      </c>
      <c r="E27" s="65" t="s">
        <v>174</v>
      </c>
      <c r="F27" s="59"/>
      <c r="G27" s="59"/>
      <c r="H27" s="60"/>
      <c r="I27" s="68">
        <f t="shared" si="1"/>
        <v>0</v>
      </c>
      <c r="J27" s="61"/>
      <c r="K27" s="59"/>
      <c r="L27" s="60"/>
      <c r="M27" s="68">
        <f t="shared" si="2"/>
        <v>0</v>
      </c>
      <c r="N27" s="53">
        <v>181294.47</v>
      </c>
    </row>
    <row r="28" spans="1:14" s="28" customFormat="1" ht="12.75">
      <c r="A28" s="64" t="s">
        <v>152</v>
      </c>
      <c r="B28" s="64" t="s">
        <v>149</v>
      </c>
      <c r="C28" s="65" t="s">
        <v>118</v>
      </c>
      <c r="D28" s="65" t="s">
        <v>15</v>
      </c>
      <c r="E28" s="65" t="s">
        <v>253</v>
      </c>
      <c r="F28" s="59"/>
      <c r="G28" s="59"/>
      <c r="H28" s="60"/>
      <c r="I28" s="68">
        <f t="shared" si="1"/>
        <v>0</v>
      </c>
      <c r="J28" s="61"/>
      <c r="K28" s="59"/>
      <c r="L28" s="60"/>
      <c r="M28" s="68">
        <f t="shared" si="2"/>
        <v>0</v>
      </c>
      <c r="N28" s="67">
        <f aca="true" t="shared" si="3" ref="N28:N35">+M28+I28</f>
        <v>0</v>
      </c>
    </row>
    <row r="29" spans="1:14" s="28" customFormat="1" ht="12.75">
      <c r="A29" s="64" t="s">
        <v>152</v>
      </c>
      <c r="B29" s="64" t="s">
        <v>149</v>
      </c>
      <c r="C29" s="65" t="s">
        <v>119</v>
      </c>
      <c r="D29" s="65" t="s">
        <v>16</v>
      </c>
      <c r="E29" s="65" t="s">
        <v>253</v>
      </c>
      <c r="F29" s="59"/>
      <c r="G29" s="59"/>
      <c r="H29" s="60">
        <v>78154</v>
      </c>
      <c r="I29" s="68">
        <f t="shared" si="1"/>
        <v>78154</v>
      </c>
      <c r="J29" s="61">
        <v>400</v>
      </c>
      <c r="K29" s="59">
        <v>103962</v>
      </c>
      <c r="L29" s="60">
        <v>9995</v>
      </c>
      <c r="M29" s="68">
        <f t="shared" si="2"/>
        <v>114357</v>
      </c>
      <c r="N29" s="67">
        <f t="shared" si="3"/>
        <v>192511</v>
      </c>
    </row>
    <row r="30" spans="1:14" s="28" customFormat="1" ht="12.75">
      <c r="A30" s="64" t="s">
        <v>152</v>
      </c>
      <c r="B30" s="64" t="s">
        <v>149</v>
      </c>
      <c r="C30" s="65" t="s">
        <v>120</v>
      </c>
      <c r="D30" s="65" t="s">
        <v>17</v>
      </c>
      <c r="E30" s="65" t="s">
        <v>253</v>
      </c>
      <c r="F30" s="59"/>
      <c r="G30" s="59"/>
      <c r="H30" s="60">
        <v>57909.88</v>
      </c>
      <c r="I30" s="68">
        <f t="shared" si="1"/>
        <v>57909.88</v>
      </c>
      <c r="J30" s="61">
        <v>32894.42</v>
      </c>
      <c r="K30" s="59">
        <v>118741.43</v>
      </c>
      <c r="L30" s="60"/>
      <c r="M30" s="68">
        <f t="shared" si="2"/>
        <v>151635.84999999998</v>
      </c>
      <c r="N30" s="67">
        <f t="shared" si="3"/>
        <v>209545.72999999998</v>
      </c>
    </row>
    <row r="31" spans="1:14" s="28" customFormat="1" ht="12.75">
      <c r="A31" s="64" t="s">
        <v>152</v>
      </c>
      <c r="B31" s="64" t="s">
        <v>149</v>
      </c>
      <c r="C31" s="65" t="s">
        <v>71</v>
      </c>
      <c r="D31" s="65" t="s">
        <v>3</v>
      </c>
      <c r="E31" s="65" t="s">
        <v>253</v>
      </c>
      <c r="F31" s="59"/>
      <c r="G31" s="59"/>
      <c r="H31" s="60"/>
      <c r="I31" s="68">
        <f t="shared" si="1"/>
        <v>0</v>
      </c>
      <c r="J31" s="61"/>
      <c r="K31" s="59"/>
      <c r="L31" s="60"/>
      <c r="M31" s="68">
        <f t="shared" si="2"/>
        <v>0</v>
      </c>
      <c r="N31" s="67">
        <f t="shared" si="3"/>
        <v>0</v>
      </c>
    </row>
    <row r="32" spans="1:14" s="28" customFormat="1" ht="12.75">
      <c r="A32" s="64" t="s">
        <v>152</v>
      </c>
      <c r="B32" s="64" t="s">
        <v>149</v>
      </c>
      <c r="C32" s="65" t="s">
        <v>72</v>
      </c>
      <c r="D32" s="65" t="s">
        <v>3</v>
      </c>
      <c r="E32" s="65" t="s">
        <v>176</v>
      </c>
      <c r="F32" s="59"/>
      <c r="G32" s="59"/>
      <c r="H32" s="60"/>
      <c r="I32" s="52">
        <v>42206.48</v>
      </c>
      <c r="J32" s="61"/>
      <c r="K32" s="59"/>
      <c r="L32" s="60"/>
      <c r="M32" s="52">
        <v>108099.09</v>
      </c>
      <c r="N32" s="67">
        <f t="shared" si="3"/>
        <v>150305.57</v>
      </c>
    </row>
    <row r="33" spans="1:14" s="28" customFormat="1" ht="12.75">
      <c r="A33" s="64" t="s">
        <v>152</v>
      </c>
      <c r="B33" s="64" t="s">
        <v>150</v>
      </c>
      <c r="C33" s="65" t="s">
        <v>128</v>
      </c>
      <c r="D33" s="65" t="s">
        <v>26</v>
      </c>
      <c r="E33" s="65" t="s">
        <v>177</v>
      </c>
      <c r="F33" s="59"/>
      <c r="G33" s="59"/>
      <c r="H33" s="60"/>
      <c r="I33" s="68">
        <v>89154.85</v>
      </c>
      <c r="J33" s="61"/>
      <c r="K33" s="59"/>
      <c r="L33" s="60"/>
      <c r="M33" s="68">
        <v>85357.83</v>
      </c>
      <c r="N33" s="67">
        <f t="shared" si="3"/>
        <v>174512.68</v>
      </c>
    </row>
    <row r="34" spans="1:14" s="28" customFormat="1" ht="12.75">
      <c r="A34" s="64" t="s">
        <v>152</v>
      </c>
      <c r="B34" s="64" t="s">
        <v>150</v>
      </c>
      <c r="C34" s="65" t="s">
        <v>29</v>
      </c>
      <c r="D34" s="65" t="s">
        <v>27</v>
      </c>
      <c r="E34" s="65" t="s">
        <v>216</v>
      </c>
      <c r="F34" s="59"/>
      <c r="G34" s="59"/>
      <c r="H34" s="60"/>
      <c r="I34" s="52">
        <v>60214.52</v>
      </c>
      <c r="J34" s="61"/>
      <c r="K34" s="59"/>
      <c r="L34" s="60"/>
      <c r="M34" s="52">
        <v>138465.22</v>
      </c>
      <c r="N34" s="67">
        <f t="shared" si="3"/>
        <v>198679.74</v>
      </c>
    </row>
    <row r="35" spans="1:14" s="28" customFormat="1" ht="12.75">
      <c r="A35" s="64" t="s">
        <v>152</v>
      </c>
      <c r="B35" s="64" t="s">
        <v>150</v>
      </c>
      <c r="C35" s="65" t="s">
        <v>29</v>
      </c>
      <c r="D35" s="65" t="s">
        <v>28</v>
      </c>
      <c r="E35" s="65" t="s">
        <v>253</v>
      </c>
      <c r="F35" s="59"/>
      <c r="G35" s="59"/>
      <c r="H35" s="60">
        <v>126925</v>
      </c>
      <c r="I35" s="68">
        <f aca="true" t="shared" si="4" ref="I35:I40">SUM(F35:H35)</f>
        <v>126925</v>
      </c>
      <c r="J35" s="61"/>
      <c r="K35" s="59"/>
      <c r="L35" s="60">
        <v>170935</v>
      </c>
      <c r="M35" s="68">
        <f>SUM(J35:L35)</f>
        <v>170935</v>
      </c>
      <c r="N35" s="67">
        <f t="shared" si="3"/>
        <v>297860</v>
      </c>
    </row>
    <row r="36" spans="1:18" s="28" customFormat="1" ht="12.75">
      <c r="A36" s="64" t="s">
        <v>152</v>
      </c>
      <c r="B36" s="64" t="s">
        <v>150</v>
      </c>
      <c r="C36" s="65" t="s">
        <v>29</v>
      </c>
      <c r="D36" s="65" t="s">
        <v>30</v>
      </c>
      <c r="E36" s="65" t="s">
        <v>253</v>
      </c>
      <c r="F36" s="59"/>
      <c r="G36" s="59"/>
      <c r="H36" s="60"/>
      <c r="I36" s="68">
        <f t="shared" si="4"/>
        <v>0</v>
      </c>
      <c r="J36" s="61"/>
      <c r="K36" s="59"/>
      <c r="L36" s="60"/>
      <c r="M36" s="68">
        <f>SUM(J36:L36)</f>
        <v>0</v>
      </c>
      <c r="N36" s="67">
        <v>152694.39</v>
      </c>
      <c r="Q36" s="69"/>
      <c r="R36" s="69"/>
    </row>
    <row r="37" spans="1:18" s="28" customFormat="1" ht="12.75">
      <c r="A37" s="64" t="s">
        <v>152</v>
      </c>
      <c r="B37" s="64" t="s">
        <v>150</v>
      </c>
      <c r="C37" s="65" t="s">
        <v>29</v>
      </c>
      <c r="D37" s="65" t="s">
        <v>256</v>
      </c>
      <c r="E37" s="65" t="s">
        <v>217</v>
      </c>
      <c r="F37" s="59"/>
      <c r="G37" s="59"/>
      <c r="H37" s="60">
        <v>37691.46</v>
      </c>
      <c r="I37" s="68">
        <f t="shared" si="4"/>
        <v>37691.46</v>
      </c>
      <c r="J37" s="61"/>
      <c r="K37" s="59"/>
      <c r="L37" s="60"/>
      <c r="M37" s="52">
        <v>79799.67</v>
      </c>
      <c r="N37" s="67">
        <f>+M37+I37</f>
        <v>117491.13</v>
      </c>
      <c r="Q37" s="69"/>
      <c r="R37" s="69"/>
    </row>
    <row r="38" spans="1:18" s="28" customFormat="1" ht="12.75">
      <c r="A38" s="64" t="s">
        <v>152</v>
      </c>
      <c r="B38" s="64" t="s">
        <v>150</v>
      </c>
      <c r="C38" s="65" t="s">
        <v>111</v>
      </c>
      <c r="D38" s="65" t="s">
        <v>4</v>
      </c>
      <c r="E38" s="65" t="s">
        <v>253</v>
      </c>
      <c r="F38" s="59"/>
      <c r="G38" s="59">
        <v>220.58</v>
      </c>
      <c r="H38" s="60">
        <v>99679.22</v>
      </c>
      <c r="I38" s="68">
        <f t="shared" si="4"/>
        <v>99899.8</v>
      </c>
      <c r="J38" s="61"/>
      <c r="K38" s="59">
        <v>111717.69</v>
      </c>
      <c r="L38" s="60"/>
      <c r="M38" s="68">
        <f>SUM(J38:L38)</f>
        <v>111717.69</v>
      </c>
      <c r="N38" s="67">
        <f>+M38+I38</f>
        <v>211617.49</v>
      </c>
      <c r="Q38" s="69"/>
      <c r="R38" s="69"/>
    </row>
    <row r="39" spans="1:18" s="28" customFormat="1" ht="12.75">
      <c r="A39" s="64" t="s">
        <v>152</v>
      </c>
      <c r="B39" s="64" t="s">
        <v>150</v>
      </c>
      <c r="C39" s="65" t="s">
        <v>29</v>
      </c>
      <c r="D39" s="65" t="s">
        <v>4</v>
      </c>
      <c r="E39" s="65" t="s">
        <v>253</v>
      </c>
      <c r="F39" s="59"/>
      <c r="G39" s="59"/>
      <c r="H39" s="60"/>
      <c r="I39" s="68">
        <f t="shared" si="4"/>
        <v>0</v>
      </c>
      <c r="J39" s="61"/>
      <c r="K39" s="59"/>
      <c r="L39" s="60"/>
      <c r="M39" s="68">
        <f>SUM(J39:L39)</f>
        <v>0</v>
      </c>
      <c r="N39" s="67">
        <f>+M39+I39</f>
        <v>0</v>
      </c>
      <c r="Q39" s="69"/>
      <c r="R39" s="69"/>
    </row>
    <row r="40" spans="1:18" s="28" customFormat="1" ht="12.75">
      <c r="A40" s="64" t="s">
        <v>152</v>
      </c>
      <c r="B40" s="64" t="s">
        <v>150</v>
      </c>
      <c r="C40" s="65" t="s">
        <v>29</v>
      </c>
      <c r="D40" s="65" t="s">
        <v>31</v>
      </c>
      <c r="E40" s="65" t="s">
        <v>218</v>
      </c>
      <c r="F40" s="59"/>
      <c r="G40" s="59"/>
      <c r="H40" s="60"/>
      <c r="I40" s="68">
        <f t="shared" si="4"/>
        <v>0</v>
      </c>
      <c r="J40" s="61"/>
      <c r="K40" s="59"/>
      <c r="L40" s="60"/>
      <c r="M40" s="68">
        <f>SUM(J40:L40)</f>
        <v>0</v>
      </c>
      <c r="N40" s="53">
        <v>198658.05</v>
      </c>
      <c r="Q40" s="69"/>
      <c r="R40" s="69"/>
    </row>
    <row r="41" spans="1:18" s="28" customFormat="1" ht="12.75">
      <c r="A41" s="64" t="s">
        <v>152</v>
      </c>
      <c r="B41" s="64" t="s">
        <v>150</v>
      </c>
      <c r="C41" s="65" t="s">
        <v>129</v>
      </c>
      <c r="D41" s="65" t="s">
        <v>32</v>
      </c>
      <c r="E41" s="65" t="s">
        <v>180</v>
      </c>
      <c r="F41" s="59"/>
      <c r="G41" s="59"/>
      <c r="H41" s="60"/>
      <c r="I41" s="52">
        <v>52547.32</v>
      </c>
      <c r="J41" s="61"/>
      <c r="K41" s="59"/>
      <c r="L41" s="60"/>
      <c r="M41" s="52">
        <v>27413.49</v>
      </c>
      <c r="N41" s="67">
        <f>+M41+I41</f>
        <v>79960.81</v>
      </c>
      <c r="Q41" s="69"/>
      <c r="R41" s="69"/>
    </row>
    <row r="42" spans="1:18" s="28" customFormat="1" ht="12.75">
      <c r="A42" s="64" t="s">
        <v>152</v>
      </c>
      <c r="B42" s="64" t="s">
        <v>150</v>
      </c>
      <c r="C42" s="65" t="s">
        <v>130</v>
      </c>
      <c r="D42" s="65" t="s">
        <v>32</v>
      </c>
      <c r="E42" s="65" t="s">
        <v>181</v>
      </c>
      <c r="F42" s="59"/>
      <c r="G42" s="59"/>
      <c r="H42" s="60">
        <v>51987.93</v>
      </c>
      <c r="I42" s="68">
        <f>SUM(F42:H42)</f>
        <v>51987.93</v>
      </c>
      <c r="J42" s="61">
        <v>16879.71</v>
      </c>
      <c r="K42" s="59">
        <v>48740.13</v>
      </c>
      <c r="L42" s="60">
        <v>29138.45</v>
      </c>
      <c r="M42" s="68">
        <f>SUM(J42:L42)</f>
        <v>94758.29</v>
      </c>
      <c r="N42" s="67">
        <f>+M42+I42</f>
        <v>146746.22</v>
      </c>
      <c r="Q42" s="69"/>
      <c r="R42" s="69"/>
    </row>
    <row r="43" spans="1:18" s="28" customFormat="1" ht="12.75">
      <c r="A43" s="64" t="s">
        <v>152</v>
      </c>
      <c r="B43" s="64" t="s">
        <v>150</v>
      </c>
      <c r="C43" s="65" t="s">
        <v>29</v>
      </c>
      <c r="D43" s="65" t="s">
        <v>33</v>
      </c>
      <c r="E43" s="65" t="s">
        <v>219</v>
      </c>
      <c r="F43" s="59"/>
      <c r="G43" s="59">
        <v>3247.66</v>
      </c>
      <c r="H43" s="60">
        <v>34671.67</v>
      </c>
      <c r="I43" s="68">
        <f>SUM(F43:H43)</f>
        <v>37919.33</v>
      </c>
      <c r="J43" s="61"/>
      <c r="K43" s="59"/>
      <c r="L43" s="60"/>
      <c r="M43" s="52">
        <v>94771.18</v>
      </c>
      <c r="N43" s="67">
        <f>+M43+I43</f>
        <v>132690.51</v>
      </c>
      <c r="Q43" s="69"/>
      <c r="R43" s="69"/>
    </row>
    <row r="44" spans="1:18" s="28" customFormat="1" ht="12.75">
      <c r="A44" s="64" t="s">
        <v>152</v>
      </c>
      <c r="B44" s="64" t="s">
        <v>150</v>
      </c>
      <c r="C44" s="65" t="s">
        <v>111</v>
      </c>
      <c r="D44" s="65" t="s">
        <v>5</v>
      </c>
      <c r="E44" s="65" t="s">
        <v>179</v>
      </c>
      <c r="F44" s="59"/>
      <c r="G44" s="59"/>
      <c r="H44" s="60">
        <v>65166.07</v>
      </c>
      <c r="I44" s="68">
        <f>SUM(F44:H44)</f>
        <v>65166.07</v>
      </c>
      <c r="J44" s="61"/>
      <c r="K44" s="59"/>
      <c r="L44" s="60"/>
      <c r="M44" s="52">
        <v>74364.19</v>
      </c>
      <c r="N44" s="67">
        <f>+M44+I44</f>
        <v>139530.26</v>
      </c>
      <c r="Q44" s="69"/>
      <c r="R44" s="69"/>
    </row>
    <row r="45" spans="1:18" s="28" customFormat="1" ht="12.75">
      <c r="A45" s="64" t="s">
        <v>152</v>
      </c>
      <c r="B45" s="64" t="s">
        <v>150</v>
      </c>
      <c r="C45" s="65" t="s">
        <v>29</v>
      </c>
      <c r="D45" s="65" t="s">
        <v>5</v>
      </c>
      <c r="E45" s="65" t="s">
        <v>220</v>
      </c>
      <c r="F45" s="59"/>
      <c r="G45" s="59"/>
      <c r="H45" s="60"/>
      <c r="I45" s="52">
        <v>23771.01</v>
      </c>
      <c r="J45" s="61"/>
      <c r="K45" s="59"/>
      <c r="L45" s="60"/>
      <c r="M45" s="52">
        <v>76419.18</v>
      </c>
      <c r="N45" s="67">
        <f>+M45+I45</f>
        <v>100190.18999999999</v>
      </c>
      <c r="Q45" s="69"/>
      <c r="R45" s="69"/>
    </row>
    <row r="46" spans="1:18" s="28" customFormat="1" ht="12.75">
      <c r="A46" s="64" t="s">
        <v>152</v>
      </c>
      <c r="B46" s="64" t="s">
        <v>150</v>
      </c>
      <c r="C46" s="65" t="s">
        <v>111</v>
      </c>
      <c r="D46" s="65" t="s">
        <v>6</v>
      </c>
      <c r="E46" s="65" t="s">
        <v>213</v>
      </c>
      <c r="F46" s="59"/>
      <c r="G46" s="59"/>
      <c r="H46" s="60"/>
      <c r="I46" s="68">
        <f>SUM(F46:H46)</f>
        <v>0</v>
      </c>
      <c r="J46" s="61"/>
      <c r="K46" s="59"/>
      <c r="L46" s="60"/>
      <c r="M46" s="68">
        <f>SUM(J46:L46)</f>
        <v>0</v>
      </c>
      <c r="N46" s="53">
        <v>204463.08</v>
      </c>
      <c r="Q46" s="69"/>
      <c r="R46" s="69"/>
    </row>
    <row r="47" spans="1:18" s="28" customFormat="1" ht="12.75">
      <c r="A47" s="64" t="s">
        <v>152</v>
      </c>
      <c r="B47" s="64" t="s">
        <v>150</v>
      </c>
      <c r="C47" s="65" t="s">
        <v>29</v>
      </c>
      <c r="D47" s="65" t="s">
        <v>35</v>
      </c>
      <c r="E47" s="65" t="s">
        <v>221</v>
      </c>
      <c r="F47" s="59"/>
      <c r="G47" s="59"/>
      <c r="H47" s="60"/>
      <c r="I47" s="68">
        <f>SUM(F47:H47)</f>
        <v>0</v>
      </c>
      <c r="J47" s="61"/>
      <c r="K47" s="59"/>
      <c r="L47" s="60"/>
      <c r="M47" s="68">
        <f>SUM(J47:L47)</f>
        <v>0</v>
      </c>
      <c r="N47" s="53">
        <v>239084.6</v>
      </c>
      <c r="Q47" s="69"/>
      <c r="R47" s="69"/>
    </row>
    <row r="48" spans="1:18" s="28" customFormat="1" ht="12.75">
      <c r="A48" s="64" t="s">
        <v>152</v>
      </c>
      <c r="B48" s="64" t="s">
        <v>150</v>
      </c>
      <c r="C48" s="65" t="s">
        <v>29</v>
      </c>
      <c r="D48" s="65" t="s">
        <v>34</v>
      </c>
      <c r="E48" s="65" t="s">
        <v>222</v>
      </c>
      <c r="F48" s="59"/>
      <c r="G48" s="59"/>
      <c r="H48" s="60"/>
      <c r="I48" s="52">
        <v>74215.93</v>
      </c>
      <c r="J48" s="61"/>
      <c r="K48" s="59"/>
      <c r="L48" s="60"/>
      <c r="M48" s="52">
        <v>190907.62</v>
      </c>
      <c r="N48" s="67">
        <f aca="true" t="shared" si="5" ref="N48:N53">+M48+I48</f>
        <v>265123.55</v>
      </c>
      <c r="Q48" s="69"/>
      <c r="R48" s="69"/>
    </row>
    <row r="49" spans="1:18" s="28" customFormat="1" ht="12.75">
      <c r="A49" s="64" t="s">
        <v>152</v>
      </c>
      <c r="B49" s="64" t="s">
        <v>150</v>
      </c>
      <c r="C49" s="65" t="s">
        <v>29</v>
      </c>
      <c r="D49" s="65" t="s">
        <v>36</v>
      </c>
      <c r="E49" s="65" t="s">
        <v>223</v>
      </c>
      <c r="F49" s="59"/>
      <c r="G49" s="59"/>
      <c r="H49" s="60"/>
      <c r="I49" s="68">
        <v>48348.86</v>
      </c>
      <c r="J49" s="61"/>
      <c r="K49" s="59"/>
      <c r="L49" s="60"/>
      <c r="M49" s="68">
        <v>179098.28</v>
      </c>
      <c r="N49" s="67">
        <f t="shared" si="5"/>
        <v>227447.14</v>
      </c>
      <c r="Q49" s="69"/>
      <c r="R49" s="69"/>
    </row>
    <row r="50" spans="1:18" s="28" customFormat="1" ht="12.75">
      <c r="A50" s="64" t="s">
        <v>152</v>
      </c>
      <c r="B50" s="64" t="s">
        <v>150</v>
      </c>
      <c r="C50" s="65" t="s">
        <v>29</v>
      </c>
      <c r="D50" s="65" t="s">
        <v>37</v>
      </c>
      <c r="E50" s="65" t="s">
        <v>224</v>
      </c>
      <c r="F50" s="59"/>
      <c r="G50" s="59"/>
      <c r="H50" s="60"/>
      <c r="I50" s="68">
        <v>111974.52</v>
      </c>
      <c r="J50" s="61"/>
      <c r="K50" s="59"/>
      <c r="L50" s="60"/>
      <c r="M50" s="68">
        <v>137358.78</v>
      </c>
      <c r="N50" s="67">
        <f t="shared" si="5"/>
        <v>249333.3</v>
      </c>
      <c r="Q50" s="69"/>
      <c r="R50" s="69"/>
    </row>
    <row r="51" spans="1:18" s="28" customFormat="1" ht="12.75">
      <c r="A51" s="64" t="s">
        <v>152</v>
      </c>
      <c r="B51" s="64" t="s">
        <v>150</v>
      </c>
      <c r="C51" s="65" t="s">
        <v>29</v>
      </c>
      <c r="D51" s="65" t="s">
        <v>38</v>
      </c>
      <c r="E51" s="65" t="s">
        <v>225</v>
      </c>
      <c r="F51" s="59"/>
      <c r="G51" s="59"/>
      <c r="H51" s="60">
        <v>60473.99</v>
      </c>
      <c r="I51" s="68">
        <f aca="true" t="shared" si="6" ref="I51:I64">SUM(F51:H51)</f>
        <v>60473.99</v>
      </c>
      <c r="J51" s="61"/>
      <c r="K51" s="59"/>
      <c r="L51" s="60"/>
      <c r="M51" s="52">
        <v>120271.83</v>
      </c>
      <c r="N51" s="67">
        <f t="shared" si="5"/>
        <v>180745.82</v>
      </c>
      <c r="Q51" s="69"/>
      <c r="R51" s="69"/>
    </row>
    <row r="52" spans="1:18" s="28" customFormat="1" ht="12.75">
      <c r="A52" s="64" t="s">
        <v>152</v>
      </c>
      <c r="B52" s="64" t="s">
        <v>150</v>
      </c>
      <c r="C52" s="65" t="s">
        <v>29</v>
      </c>
      <c r="D52" s="65" t="s">
        <v>39</v>
      </c>
      <c r="E52" s="65" t="s">
        <v>226</v>
      </c>
      <c r="F52" s="59"/>
      <c r="G52" s="59"/>
      <c r="H52" s="60">
        <v>71261.27</v>
      </c>
      <c r="I52" s="68">
        <f t="shared" si="6"/>
        <v>71261.27</v>
      </c>
      <c r="J52" s="61"/>
      <c r="K52" s="59"/>
      <c r="L52" s="60"/>
      <c r="M52" s="52">
        <v>119971.46</v>
      </c>
      <c r="N52" s="67">
        <f t="shared" si="5"/>
        <v>191232.73</v>
      </c>
      <c r="Q52" s="69"/>
      <c r="R52" s="69"/>
    </row>
    <row r="53" spans="1:18" s="28" customFormat="1" ht="12.75">
      <c r="A53" s="64" t="s">
        <v>152</v>
      </c>
      <c r="B53" s="64" t="s">
        <v>150</v>
      </c>
      <c r="C53" s="65" t="s">
        <v>29</v>
      </c>
      <c r="D53" s="65" t="s">
        <v>40</v>
      </c>
      <c r="E53" s="65" t="s">
        <v>227</v>
      </c>
      <c r="F53" s="59"/>
      <c r="G53" s="59">
        <v>7383.37</v>
      </c>
      <c r="H53" s="60">
        <v>107338.6</v>
      </c>
      <c r="I53" s="68">
        <f t="shared" si="6"/>
        <v>114721.97</v>
      </c>
      <c r="J53" s="61"/>
      <c r="K53" s="59"/>
      <c r="L53" s="60"/>
      <c r="M53" s="52">
        <v>160127.7</v>
      </c>
      <c r="N53" s="67">
        <f t="shared" si="5"/>
        <v>274849.67000000004</v>
      </c>
      <c r="Q53" s="69"/>
      <c r="R53" s="69"/>
    </row>
    <row r="54" spans="1:18" s="28" customFormat="1" ht="12.75">
      <c r="A54" s="64" t="s">
        <v>152</v>
      </c>
      <c r="B54" s="64" t="s">
        <v>150</v>
      </c>
      <c r="C54" s="65" t="s">
        <v>29</v>
      </c>
      <c r="D54" s="65" t="s">
        <v>41</v>
      </c>
      <c r="E54" s="65" t="s">
        <v>228</v>
      </c>
      <c r="F54" s="59"/>
      <c r="G54" s="59"/>
      <c r="H54" s="60"/>
      <c r="I54" s="68">
        <f t="shared" si="6"/>
        <v>0</v>
      </c>
      <c r="J54" s="61"/>
      <c r="K54" s="59"/>
      <c r="L54" s="60"/>
      <c r="M54" s="68">
        <f>SUM(J54:L54)</f>
        <v>0</v>
      </c>
      <c r="N54" s="53">
        <v>135469.37</v>
      </c>
      <c r="Q54" s="69"/>
      <c r="R54" s="69"/>
    </row>
    <row r="55" spans="1:18" s="28" customFormat="1" ht="12.75">
      <c r="A55" s="64" t="s">
        <v>152</v>
      </c>
      <c r="B55" s="64" t="s">
        <v>150</v>
      </c>
      <c r="C55" s="65" t="s">
        <v>131</v>
      </c>
      <c r="D55" s="65" t="s">
        <v>42</v>
      </c>
      <c r="E55" s="65" t="s">
        <v>182</v>
      </c>
      <c r="F55" s="59"/>
      <c r="G55" s="59">
        <v>7279.72</v>
      </c>
      <c r="H55" s="60">
        <v>98097.72</v>
      </c>
      <c r="I55" s="68">
        <f t="shared" si="6"/>
        <v>105377.44</v>
      </c>
      <c r="J55" s="61"/>
      <c r="K55" s="59"/>
      <c r="L55" s="60"/>
      <c r="M55" s="52">
        <v>152582.05</v>
      </c>
      <c r="N55" s="67">
        <f>+M55+I55</f>
        <v>257959.49</v>
      </c>
      <c r="Q55" s="69"/>
      <c r="R55" s="69"/>
    </row>
    <row r="56" spans="1:18" s="28" customFormat="1" ht="12.75">
      <c r="A56" s="64" t="s">
        <v>152</v>
      </c>
      <c r="B56" s="64" t="s">
        <v>150</v>
      </c>
      <c r="C56" s="65" t="s">
        <v>29</v>
      </c>
      <c r="D56" s="65" t="s">
        <v>43</v>
      </c>
      <c r="E56" s="65" t="s">
        <v>253</v>
      </c>
      <c r="F56" s="59"/>
      <c r="G56" s="59"/>
      <c r="H56" s="60">
        <v>88631.25</v>
      </c>
      <c r="I56" s="68">
        <f t="shared" si="6"/>
        <v>88631.25</v>
      </c>
      <c r="J56" s="61"/>
      <c r="K56" s="59">
        <v>75225.76</v>
      </c>
      <c r="L56" s="60"/>
      <c r="M56" s="68">
        <f>SUM(J56:L56)</f>
        <v>75225.76</v>
      </c>
      <c r="N56" s="67">
        <f>+M56+I56</f>
        <v>163857.01</v>
      </c>
      <c r="Q56" s="69"/>
      <c r="R56" s="69"/>
    </row>
    <row r="57" spans="1:18" s="28" customFormat="1" ht="12.75">
      <c r="A57" s="64" t="s">
        <v>152</v>
      </c>
      <c r="B57" s="64" t="s">
        <v>150</v>
      </c>
      <c r="C57" s="65" t="s">
        <v>29</v>
      </c>
      <c r="D57" s="65" t="s">
        <v>44</v>
      </c>
      <c r="E57" s="65" t="s">
        <v>229</v>
      </c>
      <c r="F57" s="59"/>
      <c r="G57" s="59"/>
      <c r="H57" s="60">
        <v>63630.92</v>
      </c>
      <c r="I57" s="68">
        <f t="shared" si="6"/>
        <v>63630.92</v>
      </c>
      <c r="J57" s="61"/>
      <c r="K57" s="59"/>
      <c r="L57" s="60"/>
      <c r="M57" s="52">
        <v>90173.02</v>
      </c>
      <c r="N57" s="67">
        <f>+M57+I57</f>
        <v>153803.94</v>
      </c>
      <c r="Q57" s="69"/>
      <c r="R57" s="69"/>
    </row>
    <row r="58" spans="1:18" s="28" customFormat="1" ht="12.75">
      <c r="A58" s="64" t="s">
        <v>152</v>
      </c>
      <c r="B58" s="64" t="s">
        <v>150</v>
      </c>
      <c r="C58" s="65" t="s">
        <v>133</v>
      </c>
      <c r="D58" s="65" t="s">
        <v>46</v>
      </c>
      <c r="E58" s="65" t="s">
        <v>183</v>
      </c>
      <c r="F58" s="59"/>
      <c r="G58" s="59"/>
      <c r="H58" s="60"/>
      <c r="I58" s="68">
        <f t="shared" si="6"/>
        <v>0</v>
      </c>
      <c r="J58" s="61"/>
      <c r="K58" s="59"/>
      <c r="L58" s="60"/>
      <c r="M58" s="68">
        <f aca="true" t="shared" si="7" ref="M58:M64">SUM(J58:L58)</f>
        <v>0</v>
      </c>
      <c r="N58" s="53">
        <v>148366.7</v>
      </c>
      <c r="Q58" s="69"/>
      <c r="R58" s="69"/>
    </row>
    <row r="59" spans="1:18" s="28" customFormat="1" ht="12.75">
      <c r="A59" s="64" t="s">
        <v>152</v>
      </c>
      <c r="B59" s="64" t="s">
        <v>150</v>
      </c>
      <c r="C59" s="65" t="s">
        <v>134</v>
      </c>
      <c r="D59" s="65" t="s">
        <v>46</v>
      </c>
      <c r="E59" s="65" t="s">
        <v>184</v>
      </c>
      <c r="F59" s="59"/>
      <c r="G59" s="59"/>
      <c r="H59" s="60"/>
      <c r="I59" s="68">
        <f t="shared" si="6"/>
        <v>0</v>
      </c>
      <c r="J59" s="61"/>
      <c r="K59" s="59"/>
      <c r="L59" s="60"/>
      <c r="M59" s="68">
        <f t="shared" si="7"/>
        <v>0</v>
      </c>
      <c r="N59" s="53">
        <v>212165.61</v>
      </c>
      <c r="Q59" s="69"/>
      <c r="R59" s="69"/>
    </row>
    <row r="60" spans="1:18" s="28" customFormat="1" ht="12.75">
      <c r="A60" s="64" t="s">
        <v>152</v>
      </c>
      <c r="B60" s="64" t="s">
        <v>150</v>
      </c>
      <c r="C60" s="65" t="s">
        <v>116</v>
      </c>
      <c r="D60" s="65" t="s">
        <v>46</v>
      </c>
      <c r="E60" s="65" t="s">
        <v>173</v>
      </c>
      <c r="F60" s="59"/>
      <c r="G60" s="59"/>
      <c r="H60" s="60"/>
      <c r="I60" s="68">
        <f t="shared" si="6"/>
        <v>0</v>
      </c>
      <c r="J60" s="61"/>
      <c r="K60" s="59"/>
      <c r="L60" s="60"/>
      <c r="M60" s="68">
        <f t="shared" si="7"/>
        <v>0</v>
      </c>
      <c r="N60" s="53">
        <v>82355.62</v>
      </c>
      <c r="Q60" s="69"/>
      <c r="R60" s="69"/>
    </row>
    <row r="61" spans="1:18" s="28" customFormat="1" ht="12.75">
      <c r="A61" s="64" t="s">
        <v>152</v>
      </c>
      <c r="B61" s="64" t="s">
        <v>150</v>
      </c>
      <c r="C61" s="65" t="s">
        <v>135</v>
      </c>
      <c r="D61" s="65" t="s">
        <v>46</v>
      </c>
      <c r="E61" s="65" t="s">
        <v>185</v>
      </c>
      <c r="F61" s="59"/>
      <c r="G61" s="59"/>
      <c r="H61" s="60"/>
      <c r="I61" s="68">
        <f t="shared" si="6"/>
        <v>0</v>
      </c>
      <c r="J61" s="61"/>
      <c r="K61" s="59"/>
      <c r="L61" s="60"/>
      <c r="M61" s="68">
        <f t="shared" si="7"/>
        <v>0</v>
      </c>
      <c r="N61" s="53">
        <v>207387.85</v>
      </c>
      <c r="Q61" s="69"/>
      <c r="R61" s="69"/>
    </row>
    <row r="62" spans="1:18" s="28" customFormat="1" ht="12.75">
      <c r="A62" s="64" t="s">
        <v>152</v>
      </c>
      <c r="B62" s="64" t="s">
        <v>150</v>
      </c>
      <c r="C62" s="65" t="s">
        <v>118</v>
      </c>
      <c r="D62" s="65" t="s">
        <v>46</v>
      </c>
      <c r="E62" s="65" t="s">
        <v>175</v>
      </c>
      <c r="F62" s="59"/>
      <c r="G62" s="59"/>
      <c r="H62" s="60"/>
      <c r="I62" s="68">
        <f t="shared" si="6"/>
        <v>0</v>
      </c>
      <c r="J62" s="61"/>
      <c r="K62" s="59"/>
      <c r="L62" s="60"/>
      <c r="M62" s="68">
        <f t="shared" si="7"/>
        <v>0</v>
      </c>
      <c r="N62" s="53">
        <v>136737.91</v>
      </c>
      <c r="Q62" s="69"/>
      <c r="R62" s="69"/>
    </row>
    <row r="63" spans="1:18" s="28" customFormat="1" ht="12.75">
      <c r="A63" s="64" t="s">
        <v>152</v>
      </c>
      <c r="B63" s="64" t="s">
        <v>150</v>
      </c>
      <c r="C63" s="65" t="s">
        <v>119</v>
      </c>
      <c r="D63" s="65" t="s">
        <v>46</v>
      </c>
      <c r="E63" s="65" t="s">
        <v>253</v>
      </c>
      <c r="F63" s="59"/>
      <c r="G63" s="59"/>
      <c r="H63" s="60"/>
      <c r="I63" s="68">
        <f t="shared" si="6"/>
        <v>0</v>
      </c>
      <c r="J63" s="61"/>
      <c r="K63" s="59"/>
      <c r="L63" s="60"/>
      <c r="M63" s="68">
        <f t="shared" si="7"/>
        <v>0</v>
      </c>
      <c r="N63" s="67">
        <v>131726.22</v>
      </c>
      <c r="Q63" s="69"/>
      <c r="R63" s="69"/>
    </row>
    <row r="64" spans="1:18" s="28" customFormat="1" ht="12.75">
      <c r="A64" s="64" t="s">
        <v>152</v>
      </c>
      <c r="B64" s="64" t="s">
        <v>150</v>
      </c>
      <c r="C64" s="65" t="s">
        <v>132</v>
      </c>
      <c r="D64" s="65" t="s">
        <v>45</v>
      </c>
      <c r="E64" s="65" t="s">
        <v>186</v>
      </c>
      <c r="F64" s="59"/>
      <c r="G64" s="59"/>
      <c r="H64" s="60"/>
      <c r="I64" s="68">
        <f t="shared" si="6"/>
        <v>0</v>
      </c>
      <c r="J64" s="61"/>
      <c r="K64" s="59"/>
      <c r="L64" s="60"/>
      <c r="M64" s="68">
        <f t="shared" si="7"/>
        <v>0</v>
      </c>
      <c r="N64" s="53">
        <v>109428.45</v>
      </c>
      <c r="Q64" s="69"/>
      <c r="R64" s="69"/>
    </row>
    <row r="65" spans="1:18" s="28" customFormat="1" ht="12.75">
      <c r="A65" s="64" t="s">
        <v>152</v>
      </c>
      <c r="B65" s="64" t="s">
        <v>150</v>
      </c>
      <c r="C65" s="65" t="s">
        <v>29</v>
      </c>
      <c r="D65" s="65" t="s">
        <v>47</v>
      </c>
      <c r="E65" s="65" t="s">
        <v>230</v>
      </c>
      <c r="F65" s="59"/>
      <c r="G65" s="59"/>
      <c r="H65" s="60"/>
      <c r="I65" s="68">
        <v>62691.84</v>
      </c>
      <c r="J65" s="61"/>
      <c r="K65" s="59"/>
      <c r="L65" s="60"/>
      <c r="M65" s="68">
        <v>98637.9</v>
      </c>
      <c r="N65" s="67">
        <f>+M65+I65</f>
        <v>161329.74</v>
      </c>
      <c r="Q65" s="69"/>
      <c r="R65" s="69"/>
    </row>
    <row r="66" spans="1:18" s="28" customFormat="1" ht="12.75">
      <c r="A66" s="64" t="s">
        <v>152</v>
      </c>
      <c r="B66" s="64" t="s">
        <v>150</v>
      </c>
      <c r="C66" s="65" t="s">
        <v>29</v>
      </c>
      <c r="D66" s="65" t="s">
        <v>48</v>
      </c>
      <c r="E66" s="65" t="s">
        <v>253</v>
      </c>
      <c r="F66" s="59"/>
      <c r="G66" s="59"/>
      <c r="H66" s="60"/>
      <c r="I66" s="68">
        <f>SUM(F66:H66)</f>
        <v>0</v>
      </c>
      <c r="J66" s="61"/>
      <c r="K66" s="59"/>
      <c r="L66" s="60"/>
      <c r="M66" s="68">
        <f>SUM(J66:L66)</f>
        <v>0</v>
      </c>
      <c r="N66" s="67">
        <v>300000</v>
      </c>
      <c r="Q66" s="69"/>
      <c r="R66" s="69"/>
    </row>
    <row r="67" spans="1:18" s="28" customFormat="1" ht="12.75">
      <c r="A67" s="64" t="s">
        <v>152</v>
      </c>
      <c r="B67" s="64" t="s">
        <v>150</v>
      </c>
      <c r="C67" s="65" t="s">
        <v>29</v>
      </c>
      <c r="D67" s="65" t="s">
        <v>49</v>
      </c>
      <c r="E67" s="65" t="s">
        <v>231</v>
      </c>
      <c r="F67" s="59"/>
      <c r="G67" s="59"/>
      <c r="H67" s="60">
        <v>70502.02</v>
      </c>
      <c r="I67" s="68">
        <f>SUM(F67:H67)</f>
        <v>70502.02</v>
      </c>
      <c r="J67" s="61"/>
      <c r="K67" s="59"/>
      <c r="L67" s="60"/>
      <c r="M67" s="52">
        <v>72866.5</v>
      </c>
      <c r="N67" s="67">
        <f>+M67+I67</f>
        <v>143368.52000000002</v>
      </c>
      <c r="Q67" s="69"/>
      <c r="R67" s="69"/>
    </row>
    <row r="68" spans="1:18" s="28" customFormat="1" ht="12.75">
      <c r="A68" s="64" t="s">
        <v>152</v>
      </c>
      <c r="B68" s="64" t="s">
        <v>150</v>
      </c>
      <c r="C68" s="65" t="s">
        <v>29</v>
      </c>
      <c r="D68" s="65" t="s">
        <v>50</v>
      </c>
      <c r="E68" s="65" t="s">
        <v>232</v>
      </c>
      <c r="F68" s="59"/>
      <c r="G68" s="59"/>
      <c r="H68" s="60"/>
      <c r="I68" s="68">
        <f>SUM(F68:H68)</f>
        <v>0</v>
      </c>
      <c r="J68" s="61"/>
      <c r="K68" s="59"/>
      <c r="L68" s="60"/>
      <c r="M68" s="68">
        <f>SUM(J68:L68)</f>
        <v>0</v>
      </c>
      <c r="N68" s="53">
        <v>334834.25</v>
      </c>
      <c r="Q68" s="69"/>
      <c r="R68" s="69"/>
    </row>
    <row r="69" spans="1:18" s="28" customFormat="1" ht="12.75">
      <c r="A69" s="64" t="s">
        <v>152</v>
      </c>
      <c r="B69" s="64" t="s">
        <v>150</v>
      </c>
      <c r="C69" s="65" t="s">
        <v>29</v>
      </c>
      <c r="D69" s="65" t="s">
        <v>51</v>
      </c>
      <c r="E69" s="65" t="s">
        <v>233</v>
      </c>
      <c r="F69" s="59"/>
      <c r="G69" s="59"/>
      <c r="H69" s="60">
        <v>151222.27</v>
      </c>
      <c r="I69" s="68">
        <f>SUM(F69:H69)</f>
        <v>151222.27</v>
      </c>
      <c r="J69" s="61"/>
      <c r="K69" s="59"/>
      <c r="L69" s="60"/>
      <c r="M69" s="52">
        <v>120848.74</v>
      </c>
      <c r="N69" s="67">
        <f aca="true" t="shared" si="8" ref="N69:N87">+M69+I69</f>
        <v>272071.01</v>
      </c>
      <c r="Q69" s="69"/>
      <c r="R69" s="69"/>
    </row>
    <row r="70" spans="1:18" s="28" customFormat="1" ht="12.75">
      <c r="A70" s="64" t="s">
        <v>152</v>
      </c>
      <c r="B70" s="64" t="s">
        <v>150</v>
      </c>
      <c r="C70" s="65" t="s">
        <v>29</v>
      </c>
      <c r="D70" s="65" t="s">
        <v>52</v>
      </c>
      <c r="E70" s="65" t="s">
        <v>234</v>
      </c>
      <c r="F70" s="59"/>
      <c r="G70" s="59"/>
      <c r="H70" s="60"/>
      <c r="I70" s="68">
        <v>169274.47</v>
      </c>
      <c r="J70" s="61"/>
      <c r="K70" s="59"/>
      <c r="L70" s="60"/>
      <c r="M70" s="68">
        <v>158994.56</v>
      </c>
      <c r="N70" s="67">
        <f t="shared" si="8"/>
        <v>328269.03</v>
      </c>
      <c r="Q70" s="69"/>
      <c r="R70" s="69"/>
    </row>
    <row r="71" spans="1:18" s="28" customFormat="1" ht="12.75">
      <c r="A71" s="64" t="s">
        <v>152</v>
      </c>
      <c r="B71" s="64" t="s">
        <v>150</v>
      </c>
      <c r="C71" s="65" t="s">
        <v>29</v>
      </c>
      <c r="D71" s="65" t="s">
        <v>53</v>
      </c>
      <c r="E71" s="65" t="s">
        <v>235</v>
      </c>
      <c r="F71" s="59"/>
      <c r="G71" s="59"/>
      <c r="H71" s="60"/>
      <c r="I71" s="68">
        <v>0</v>
      </c>
      <c r="J71" s="61"/>
      <c r="K71" s="59"/>
      <c r="L71" s="60"/>
      <c r="M71" s="68">
        <v>83970.26</v>
      </c>
      <c r="N71" s="67">
        <f t="shared" si="8"/>
        <v>83970.26</v>
      </c>
      <c r="Q71" s="69"/>
      <c r="R71" s="69"/>
    </row>
    <row r="72" spans="1:18" s="28" customFormat="1" ht="12.75">
      <c r="A72" s="64" t="s">
        <v>152</v>
      </c>
      <c r="B72" s="64" t="s">
        <v>150</v>
      </c>
      <c r="C72" s="65" t="s">
        <v>29</v>
      </c>
      <c r="D72" s="65" t="s">
        <v>55</v>
      </c>
      <c r="E72" s="65" t="s">
        <v>236</v>
      </c>
      <c r="F72" s="59"/>
      <c r="G72" s="59"/>
      <c r="H72" s="60"/>
      <c r="I72" s="68">
        <v>76680.64</v>
      </c>
      <c r="J72" s="61"/>
      <c r="K72" s="59"/>
      <c r="L72" s="60"/>
      <c r="M72" s="68">
        <v>185515.74</v>
      </c>
      <c r="N72" s="67">
        <f t="shared" si="8"/>
        <v>262196.38</v>
      </c>
      <c r="Q72" s="69"/>
      <c r="R72" s="69"/>
    </row>
    <row r="73" spans="1:18" s="28" customFormat="1" ht="12.75">
      <c r="A73" s="64" t="s">
        <v>152</v>
      </c>
      <c r="B73" s="64" t="s">
        <v>150</v>
      </c>
      <c r="C73" s="65" t="s">
        <v>29</v>
      </c>
      <c r="D73" s="65" t="s">
        <v>54</v>
      </c>
      <c r="E73" s="65" t="s">
        <v>237</v>
      </c>
      <c r="F73" s="59"/>
      <c r="G73" s="59">
        <v>10975.31</v>
      </c>
      <c r="H73" s="60">
        <v>57486.62</v>
      </c>
      <c r="I73" s="68">
        <f>SUM(F73:H73)</f>
        <v>68461.93000000001</v>
      </c>
      <c r="J73" s="61"/>
      <c r="K73" s="59"/>
      <c r="L73" s="60"/>
      <c r="M73" s="52">
        <v>86588.16</v>
      </c>
      <c r="N73" s="67">
        <f t="shared" si="8"/>
        <v>155050.09000000003</v>
      </c>
      <c r="Q73" s="69"/>
      <c r="R73" s="69"/>
    </row>
    <row r="74" spans="1:18" s="28" customFormat="1" ht="12.75">
      <c r="A74" s="64" t="s">
        <v>152</v>
      </c>
      <c r="B74" s="64" t="s">
        <v>150</v>
      </c>
      <c r="C74" s="65" t="s">
        <v>29</v>
      </c>
      <c r="D74" s="65" t="s">
        <v>56</v>
      </c>
      <c r="E74" s="65" t="s">
        <v>238</v>
      </c>
      <c r="F74" s="59"/>
      <c r="G74" s="59"/>
      <c r="H74" s="60"/>
      <c r="I74" s="68">
        <v>74980.23</v>
      </c>
      <c r="J74" s="61"/>
      <c r="K74" s="59"/>
      <c r="L74" s="60"/>
      <c r="M74" s="68">
        <v>60791.99</v>
      </c>
      <c r="N74" s="67">
        <f t="shared" si="8"/>
        <v>135772.22</v>
      </c>
      <c r="Q74" s="69"/>
      <c r="R74" s="69"/>
    </row>
    <row r="75" spans="1:18" s="28" customFormat="1" ht="12.75">
      <c r="A75" s="64" t="s">
        <v>152</v>
      </c>
      <c r="B75" s="64" t="s">
        <v>150</v>
      </c>
      <c r="C75" s="65" t="s">
        <v>29</v>
      </c>
      <c r="D75" s="65" t="s">
        <v>57</v>
      </c>
      <c r="E75" s="65" t="s">
        <v>239</v>
      </c>
      <c r="F75" s="59"/>
      <c r="G75" s="59"/>
      <c r="H75" s="60">
        <v>91899.23</v>
      </c>
      <c r="I75" s="68">
        <f>SUM(F75:H75)</f>
        <v>91899.23</v>
      </c>
      <c r="J75" s="61"/>
      <c r="K75" s="59"/>
      <c r="L75" s="60"/>
      <c r="M75" s="52">
        <v>121672</v>
      </c>
      <c r="N75" s="67">
        <f t="shared" si="8"/>
        <v>213571.22999999998</v>
      </c>
      <c r="Q75" s="69"/>
      <c r="R75" s="69"/>
    </row>
    <row r="76" spans="1:18" s="28" customFormat="1" ht="12.75">
      <c r="A76" s="64" t="s">
        <v>152</v>
      </c>
      <c r="B76" s="64" t="s">
        <v>150</v>
      </c>
      <c r="C76" s="65" t="s">
        <v>136</v>
      </c>
      <c r="D76" s="65" t="s">
        <v>58</v>
      </c>
      <c r="E76" s="65" t="s">
        <v>187</v>
      </c>
      <c r="F76" s="59"/>
      <c r="G76" s="59"/>
      <c r="H76" s="60">
        <v>137159.98</v>
      </c>
      <c r="I76" s="68">
        <f>SUM(F76:H76)</f>
        <v>137159.98</v>
      </c>
      <c r="J76" s="61"/>
      <c r="K76" s="59"/>
      <c r="L76" s="60"/>
      <c r="M76" s="52">
        <v>141663.88</v>
      </c>
      <c r="N76" s="67">
        <f t="shared" si="8"/>
        <v>278823.86</v>
      </c>
      <c r="Q76" s="69"/>
      <c r="R76" s="69"/>
    </row>
    <row r="77" spans="1:18" s="28" customFormat="1" ht="12.75">
      <c r="A77" s="64" t="s">
        <v>152</v>
      </c>
      <c r="B77" s="64" t="s">
        <v>150</v>
      </c>
      <c r="C77" s="65" t="s">
        <v>29</v>
      </c>
      <c r="D77" s="65" t="s">
        <v>59</v>
      </c>
      <c r="E77" s="65" t="s">
        <v>178</v>
      </c>
      <c r="F77" s="59"/>
      <c r="G77" s="59"/>
      <c r="H77" s="60"/>
      <c r="I77" s="68">
        <v>34849.08</v>
      </c>
      <c r="J77" s="61"/>
      <c r="K77" s="59"/>
      <c r="L77" s="60"/>
      <c r="M77" s="68">
        <v>88400.02</v>
      </c>
      <c r="N77" s="67">
        <f t="shared" si="8"/>
        <v>123249.1</v>
      </c>
      <c r="Q77" s="69"/>
      <c r="R77" s="69"/>
    </row>
    <row r="78" spans="1:18" s="28" customFormat="1" ht="12.75">
      <c r="A78" s="64" t="s">
        <v>152</v>
      </c>
      <c r="B78" s="64" t="s">
        <v>150</v>
      </c>
      <c r="C78" s="65" t="s">
        <v>29</v>
      </c>
      <c r="D78" s="65" t="s">
        <v>60</v>
      </c>
      <c r="E78" s="65" t="s">
        <v>240</v>
      </c>
      <c r="F78" s="59"/>
      <c r="G78" s="59"/>
      <c r="H78" s="60"/>
      <c r="I78" s="68">
        <v>28750.39</v>
      </c>
      <c r="J78" s="61"/>
      <c r="K78" s="59"/>
      <c r="L78" s="60"/>
      <c r="M78" s="68">
        <v>71093.56</v>
      </c>
      <c r="N78" s="67">
        <f t="shared" si="8"/>
        <v>99843.95</v>
      </c>
      <c r="Q78" s="69"/>
      <c r="R78" s="69"/>
    </row>
    <row r="79" spans="1:18" s="28" customFormat="1" ht="12.75">
      <c r="A79" s="64" t="s">
        <v>152</v>
      </c>
      <c r="B79" s="64" t="s">
        <v>150</v>
      </c>
      <c r="C79" s="65" t="s">
        <v>29</v>
      </c>
      <c r="D79" s="65" t="s">
        <v>62</v>
      </c>
      <c r="E79" s="65" t="s">
        <v>241</v>
      </c>
      <c r="F79" s="59"/>
      <c r="G79" s="59"/>
      <c r="H79" s="60"/>
      <c r="I79" s="68">
        <f>SUM(F79:H79)</f>
        <v>0</v>
      </c>
      <c r="J79" s="61"/>
      <c r="K79" s="59"/>
      <c r="L79" s="60"/>
      <c r="M79" s="52">
        <v>108898.04</v>
      </c>
      <c r="N79" s="67">
        <f t="shared" si="8"/>
        <v>108898.04</v>
      </c>
      <c r="Q79" s="69"/>
      <c r="R79" s="69"/>
    </row>
    <row r="80" spans="1:18" s="28" customFormat="1" ht="12.75">
      <c r="A80" s="64" t="s">
        <v>152</v>
      </c>
      <c r="B80" s="64" t="s">
        <v>150</v>
      </c>
      <c r="C80" s="65" t="s">
        <v>29</v>
      </c>
      <c r="D80" s="65" t="s">
        <v>64</v>
      </c>
      <c r="E80" s="65" t="s">
        <v>242</v>
      </c>
      <c r="F80" s="59"/>
      <c r="G80" s="59"/>
      <c r="H80" s="60"/>
      <c r="I80" s="52">
        <v>144715.33</v>
      </c>
      <c r="J80" s="61"/>
      <c r="K80" s="59"/>
      <c r="L80" s="60"/>
      <c r="M80" s="52">
        <v>78028.07</v>
      </c>
      <c r="N80" s="67">
        <f t="shared" si="8"/>
        <v>222743.4</v>
      </c>
      <c r="Q80" s="69"/>
      <c r="R80" s="69"/>
    </row>
    <row r="81" spans="1:18" s="28" customFormat="1" ht="12.75">
      <c r="A81" s="64" t="s">
        <v>152</v>
      </c>
      <c r="B81" s="64" t="s">
        <v>150</v>
      </c>
      <c r="C81" s="65" t="s">
        <v>29</v>
      </c>
      <c r="D81" s="65" t="s">
        <v>65</v>
      </c>
      <c r="E81" s="65" t="s">
        <v>253</v>
      </c>
      <c r="F81" s="59"/>
      <c r="G81" s="59"/>
      <c r="H81" s="60">
        <v>60351.26</v>
      </c>
      <c r="I81" s="68">
        <f>SUM(F81:H81)</f>
        <v>60351.26</v>
      </c>
      <c r="J81" s="61">
        <v>10631.2</v>
      </c>
      <c r="K81" s="59">
        <v>76457.62</v>
      </c>
      <c r="L81" s="60">
        <v>28558.19</v>
      </c>
      <c r="M81" s="68">
        <f>SUM(J81:L81)</f>
        <v>115647.01</v>
      </c>
      <c r="N81" s="67">
        <f t="shared" si="8"/>
        <v>175998.27</v>
      </c>
      <c r="Q81" s="69"/>
      <c r="R81" s="69"/>
    </row>
    <row r="82" spans="1:18" s="28" customFormat="1" ht="12.75">
      <c r="A82" s="64" t="s">
        <v>152</v>
      </c>
      <c r="B82" s="64" t="s">
        <v>150</v>
      </c>
      <c r="C82" s="65" t="s">
        <v>29</v>
      </c>
      <c r="D82" s="65" t="s">
        <v>66</v>
      </c>
      <c r="E82" s="65" t="s">
        <v>243</v>
      </c>
      <c r="F82" s="59"/>
      <c r="G82" s="59"/>
      <c r="H82" s="60"/>
      <c r="I82" s="52">
        <v>9630.93</v>
      </c>
      <c r="J82" s="61"/>
      <c r="K82" s="59"/>
      <c r="L82" s="60"/>
      <c r="M82" s="52">
        <v>102159.63</v>
      </c>
      <c r="N82" s="67">
        <f t="shared" si="8"/>
        <v>111790.56</v>
      </c>
      <c r="Q82" s="69"/>
      <c r="R82" s="69"/>
    </row>
    <row r="83" spans="1:18" s="28" customFormat="1" ht="12.75">
      <c r="A83" s="64" t="s">
        <v>152</v>
      </c>
      <c r="B83" s="64" t="s">
        <v>150</v>
      </c>
      <c r="C83" s="65" t="s">
        <v>29</v>
      </c>
      <c r="D83" s="65" t="s">
        <v>63</v>
      </c>
      <c r="E83" s="65" t="s">
        <v>244</v>
      </c>
      <c r="F83" s="59"/>
      <c r="G83" s="59"/>
      <c r="H83" s="60"/>
      <c r="I83" s="68">
        <v>43578.86</v>
      </c>
      <c r="J83" s="61"/>
      <c r="K83" s="59"/>
      <c r="L83" s="60"/>
      <c r="M83" s="68">
        <v>26294.74</v>
      </c>
      <c r="N83" s="67">
        <f t="shared" si="8"/>
        <v>69873.6</v>
      </c>
      <c r="Q83" s="69"/>
      <c r="R83" s="69"/>
    </row>
    <row r="84" spans="1:18" s="28" customFormat="1" ht="12.75">
      <c r="A84" s="64" t="s">
        <v>152</v>
      </c>
      <c r="B84" s="64" t="s">
        <v>150</v>
      </c>
      <c r="C84" s="65" t="s">
        <v>111</v>
      </c>
      <c r="D84" s="65" t="s">
        <v>7</v>
      </c>
      <c r="E84" s="65" t="s">
        <v>214</v>
      </c>
      <c r="F84" s="59"/>
      <c r="G84" s="59"/>
      <c r="H84" s="60">
        <v>66189.18</v>
      </c>
      <c r="I84" s="68">
        <f>SUM(F84:H84)</f>
        <v>66189.18</v>
      </c>
      <c r="J84" s="61"/>
      <c r="K84" s="59">
        <v>116219.15</v>
      </c>
      <c r="L84" s="60">
        <v>45868.97</v>
      </c>
      <c r="M84" s="68">
        <f>SUM(J84:L84)</f>
        <v>162088.12</v>
      </c>
      <c r="N84" s="67">
        <f t="shared" si="8"/>
        <v>228277.3</v>
      </c>
      <c r="Q84" s="69"/>
      <c r="R84" s="69"/>
    </row>
    <row r="85" spans="1:18" s="28" customFormat="1" ht="12.75">
      <c r="A85" s="64" t="s">
        <v>152</v>
      </c>
      <c r="B85" s="64" t="s">
        <v>150</v>
      </c>
      <c r="C85" s="65" t="s">
        <v>104</v>
      </c>
      <c r="D85" s="65" t="s">
        <v>8</v>
      </c>
      <c r="E85" s="65" t="s">
        <v>253</v>
      </c>
      <c r="F85" s="59"/>
      <c r="G85" s="59"/>
      <c r="H85" s="60">
        <v>69930.05</v>
      </c>
      <c r="I85" s="68">
        <f>SUM(F85:H85)</f>
        <v>69930.05</v>
      </c>
      <c r="J85" s="61"/>
      <c r="K85" s="59">
        <v>69380.94</v>
      </c>
      <c r="L85" s="60">
        <v>31649.71</v>
      </c>
      <c r="M85" s="68">
        <f>SUM(J85:L85)</f>
        <v>101030.65</v>
      </c>
      <c r="N85" s="67">
        <f t="shared" si="8"/>
        <v>170960.7</v>
      </c>
      <c r="Q85" s="69"/>
      <c r="R85" s="69"/>
    </row>
    <row r="86" spans="1:18" s="28" customFormat="1" ht="12.75">
      <c r="A86" s="64" t="s">
        <v>152</v>
      </c>
      <c r="B86" s="64" t="s">
        <v>150</v>
      </c>
      <c r="C86" s="65" t="s">
        <v>112</v>
      </c>
      <c r="D86" s="65" t="s">
        <v>8</v>
      </c>
      <c r="E86" s="65" t="s">
        <v>188</v>
      </c>
      <c r="F86" s="59"/>
      <c r="G86" s="59"/>
      <c r="H86" s="60"/>
      <c r="I86" s="68">
        <v>118537.88</v>
      </c>
      <c r="J86" s="61"/>
      <c r="K86" s="59"/>
      <c r="L86" s="60"/>
      <c r="M86" s="68">
        <v>140884.62</v>
      </c>
      <c r="N86" s="67">
        <f t="shared" si="8"/>
        <v>259422.5</v>
      </c>
      <c r="Q86" s="69"/>
      <c r="R86" s="69"/>
    </row>
    <row r="87" spans="1:18" s="28" customFormat="1" ht="12.75">
      <c r="A87" s="64" t="s">
        <v>152</v>
      </c>
      <c r="B87" s="64" t="s">
        <v>150</v>
      </c>
      <c r="C87" s="65" t="s">
        <v>73</v>
      </c>
      <c r="D87" s="65" t="s">
        <v>74</v>
      </c>
      <c r="E87" s="65" t="s">
        <v>189</v>
      </c>
      <c r="F87" s="59"/>
      <c r="G87" s="59"/>
      <c r="H87" s="60"/>
      <c r="I87" s="68">
        <v>24731.91</v>
      </c>
      <c r="J87" s="61"/>
      <c r="K87" s="59"/>
      <c r="L87" s="60"/>
      <c r="M87" s="68">
        <v>98256.29</v>
      </c>
      <c r="N87" s="67">
        <f t="shared" si="8"/>
        <v>122988.2</v>
      </c>
      <c r="Q87" s="69"/>
      <c r="R87" s="69"/>
    </row>
    <row r="88" spans="1:18" s="28" customFormat="1" ht="12.75">
      <c r="A88" s="64" t="s">
        <v>152</v>
      </c>
      <c r="B88" s="64" t="s">
        <v>150</v>
      </c>
      <c r="C88" s="65" t="s">
        <v>29</v>
      </c>
      <c r="D88" s="65" t="s">
        <v>61</v>
      </c>
      <c r="E88" s="65" t="s">
        <v>245</v>
      </c>
      <c r="F88" s="59"/>
      <c r="G88" s="59"/>
      <c r="H88" s="60"/>
      <c r="I88" s="68">
        <f>SUM(F88:H88)</f>
        <v>0</v>
      </c>
      <c r="J88" s="61"/>
      <c r="K88" s="59"/>
      <c r="L88" s="60"/>
      <c r="M88" s="68">
        <f>SUM(J88:L88)</f>
        <v>0</v>
      </c>
      <c r="N88" s="53">
        <v>211925.38</v>
      </c>
      <c r="Q88" s="69"/>
      <c r="R88" s="69"/>
    </row>
    <row r="89" spans="1:18" s="28" customFormat="1" ht="12.75">
      <c r="A89" s="64" t="s">
        <v>152</v>
      </c>
      <c r="B89" s="64" t="s">
        <v>150</v>
      </c>
      <c r="C89" s="65" t="s">
        <v>29</v>
      </c>
      <c r="D89" s="65" t="s">
        <v>67</v>
      </c>
      <c r="E89" s="65" t="s">
        <v>253</v>
      </c>
      <c r="F89" s="59"/>
      <c r="G89" s="59"/>
      <c r="H89" s="60">
        <v>129294.02</v>
      </c>
      <c r="I89" s="68">
        <f>SUM(F89:H89)</f>
        <v>129294.02</v>
      </c>
      <c r="J89" s="61">
        <v>7318.46</v>
      </c>
      <c r="K89" s="59">
        <v>135350.11</v>
      </c>
      <c r="L89" s="60"/>
      <c r="M89" s="68">
        <f>SUM(J89:L89)</f>
        <v>142668.56999999998</v>
      </c>
      <c r="N89" s="67">
        <f aca="true" t="shared" si="9" ref="N89:N114">+M89+I89</f>
        <v>271962.58999999997</v>
      </c>
      <c r="Q89" s="69"/>
      <c r="R89" s="69"/>
    </row>
    <row r="90" spans="1:18" s="28" customFormat="1" ht="12.75">
      <c r="A90" s="64" t="s">
        <v>152</v>
      </c>
      <c r="B90" s="64" t="s">
        <v>150</v>
      </c>
      <c r="C90" s="65" t="s">
        <v>29</v>
      </c>
      <c r="D90" s="65" t="s">
        <v>68</v>
      </c>
      <c r="E90" s="65" t="s">
        <v>246</v>
      </c>
      <c r="F90" s="59"/>
      <c r="G90" s="59"/>
      <c r="H90" s="60"/>
      <c r="I90" s="52">
        <v>114438.22</v>
      </c>
      <c r="J90" s="61"/>
      <c r="K90" s="59"/>
      <c r="L90" s="60"/>
      <c r="M90" s="52">
        <v>210017.2</v>
      </c>
      <c r="N90" s="67">
        <f t="shared" si="9"/>
        <v>324455.42000000004</v>
      </c>
      <c r="Q90" s="69"/>
      <c r="R90" s="69"/>
    </row>
    <row r="91" spans="1:18" s="28" customFormat="1" ht="12.75">
      <c r="A91" s="64" t="s">
        <v>152</v>
      </c>
      <c r="B91" s="64" t="s">
        <v>150</v>
      </c>
      <c r="C91" s="65" t="s">
        <v>29</v>
      </c>
      <c r="D91" s="65" t="s">
        <v>69</v>
      </c>
      <c r="E91" s="65" t="s">
        <v>247</v>
      </c>
      <c r="F91" s="59"/>
      <c r="G91" s="59"/>
      <c r="H91" s="60"/>
      <c r="I91" s="68">
        <v>92030.69</v>
      </c>
      <c r="J91" s="61"/>
      <c r="K91" s="59"/>
      <c r="L91" s="60"/>
      <c r="M91" s="68">
        <v>128724.51</v>
      </c>
      <c r="N91" s="67">
        <f t="shared" si="9"/>
        <v>220755.2</v>
      </c>
      <c r="Q91" s="69"/>
      <c r="R91" s="69"/>
    </row>
    <row r="92" spans="1:18" s="28" customFormat="1" ht="12.75">
      <c r="A92" s="64" t="s">
        <v>152</v>
      </c>
      <c r="B92" s="64" t="s">
        <v>150</v>
      </c>
      <c r="C92" s="65" t="s">
        <v>29</v>
      </c>
      <c r="D92" s="65" t="s">
        <v>70</v>
      </c>
      <c r="E92" s="65" t="s">
        <v>248</v>
      </c>
      <c r="F92" s="59"/>
      <c r="G92" s="59"/>
      <c r="H92" s="60"/>
      <c r="I92" s="68">
        <v>64761.37</v>
      </c>
      <c r="J92" s="61"/>
      <c r="K92" s="59"/>
      <c r="L92" s="60"/>
      <c r="M92" s="68">
        <v>62527.01</v>
      </c>
      <c r="N92" s="67">
        <f t="shared" si="9"/>
        <v>127288.38</v>
      </c>
      <c r="Q92" s="69"/>
      <c r="R92" s="69"/>
    </row>
    <row r="93" spans="1:18" s="28" customFormat="1" ht="12.75">
      <c r="A93" s="64" t="s">
        <v>152</v>
      </c>
      <c r="B93" s="64" t="s">
        <v>150</v>
      </c>
      <c r="C93" s="65" t="s">
        <v>111</v>
      </c>
      <c r="D93" s="65" t="s">
        <v>9</v>
      </c>
      <c r="E93" s="65" t="s">
        <v>215</v>
      </c>
      <c r="F93" s="59"/>
      <c r="G93" s="59"/>
      <c r="H93" s="60">
        <v>108843.87</v>
      </c>
      <c r="I93" s="68">
        <f>SUM(F93:H93)</f>
        <v>108843.87</v>
      </c>
      <c r="J93" s="61"/>
      <c r="K93" s="59"/>
      <c r="L93" s="60"/>
      <c r="M93" s="52">
        <v>45932.68</v>
      </c>
      <c r="N93" s="67">
        <f t="shared" si="9"/>
        <v>154776.55</v>
      </c>
      <c r="Q93" s="69"/>
      <c r="R93" s="69"/>
    </row>
    <row r="94" spans="1:18" s="28" customFormat="1" ht="12.75">
      <c r="A94" s="64" t="s">
        <v>152</v>
      </c>
      <c r="B94" s="64" t="s">
        <v>150</v>
      </c>
      <c r="C94" s="65" t="s">
        <v>29</v>
      </c>
      <c r="D94" s="65" t="s">
        <v>9</v>
      </c>
      <c r="E94" s="65" t="s">
        <v>249</v>
      </c>
      <c r="F94" s="59"/>
      <c r="G94" s="59"/>
      <c r="H94" s="60"/>
      <c r="I94" s="68">
        <v>51984.61</v>
      </c>
      <c r="J94" s="61"/>
      <c r="K94" s="59"/>
      <c r="L94" s="60"/>
      <c r="M94" s="68">
        <v>76983.67</v>
      </c>
      <c r="N94" s="67">
        <f t="shared" si="9"/>
        <v>128968.28</v>
      </c>
      <c r="Q94" s="69"/>
      <c r="R94" s="69"/>
    </row>
    <row r="95" spans="1:18" s="28" customFormat="1" ht="12.75">
      <c r="A95" s="64" t="s">
        <v>153</v>
      </c>
      <c r="B95" s="64" t="s">
        <v>149</v>
      </c>
      <c r="C95" s="65" t="s">
        <v>252</v>
      </c>
      <c r="D95" s="65" t="s">
        <v>3</v>
      </c>
      <c r="E95" s="65" t="s">
        <v>251</v>
      </c>
      <c r="F95" s="59"/>
      <c r="G95" s="59"/>
      <c r="H95" s="60"/>
      <c r="I95" s="68">
        <v>0</v>
      </c>
      <c r="J95" s="61"/>
      <c r="K95" s="59"/>
      <c r="L95" s="60"/>
      <c r="M95" s="68">
        <v>35126.19</v>
      </c>
      <c r="N95" s="67">
        <f t="shared" si="9"/>
        <v>35126.19</v>
      </c>
      <c r="Q95" s="69"/>
      <c r="R95" s="69"/>
    </row>
    <row r="96" spans="1:18" s="28" customFormat="1" ht="12.75">
      <c r="A96" s="64" t="s">
        <v>153</v>
      </c>
      <c r="B96" s="64" t="s">
        <v>149</v>
      </c>
      <c r="C96" s="65" t="s">
        <v>82</v>
      </c>
      <c r="D96" s="65" t="s">
        <v>3</v>
      </c>
      <c r="E96" s="65" t="s">
        <v>253</v>
      </c>
      <c r="F96" s="59"/>
      <c r="G96" s="59"/>
      <c r="H96" s="60"/>
      <c r="I96" s="68">
        <f>SUM(F96:H96)</f>
        <v>0</v>
      </c>
      <c r="J96" s="61"/>
      <c r="K96" s="59"/>
      <c r="L96" s="60"/>
      <c r="M96" s="68">
        <f>SUM(J96:L96)</f>
        <v>0</v>
      </c>
      <c r="N96" s="67">
        <f t="shared" si="9"/>
        <v>0</v>
      </c>
      <c r="Q96" s="69"/>
      <c r="R96" s="69"/>
    </row>
    <row r="97" spans="1:18" s="28" customFormat="1" ht="12.75">
      <c r="A97" s="64" t="s">
        <v>153</v>
      </c>
      <c r="B97" s="64" t="s">
        <v>149</v>
      </c>
      <c r="C97" s="65" t="s">
        <v>93</v>
      </c>
      <c r="D97" s="65" t="s">
        <v>3</v>
      </c>
      <c r="E97" s="65" t="s">
        <v>190</v>
      </c>
      <c r="F97" s="59"/>
      <c r="G97" s="59"/>
      <c r="H97" s="60"/>
      <c r="I97" s="68">
        <v>148667.13</v>
      </c>
      <c r="J97" s="61"/>
      <c r="K97" s="59"/>
      <c r="L97" s="60"/>
      <c r="M97" s="68">
        <v>330150.24</v>
      </c>
      <c r="N97" s="67">
        <f t="shared" si="9"/>
        <v>478817.37</v>
      </c>
      <c r="Q97" s="69"/>
      <c r="R97" s="69"/>
    </row>
    <row r="98" spans="1:18" s="28" customFormat="1" ht="12.75">
      <c r="A98" s="64" t="s">
        <v>153</v>
      </c>
      <c r="B98" s="64" t="s">
        <v>149</v>
      </c>
      <c r="C98" s="65" t="s">
        <v>89</v>
      </c>
      <c r="D98" s="65" t="s">
        <v>3</v>
      </c>
      <c r="E98" s="65" t="s">
        <v>191</v>
      </c>
      <c r="F98" s="59"/>
      <c r="G98" s="59"/>
      <c r="H98" s="60"/>
      <c r="I98" s="68">
        <v>70238.32</v>
      </c>
      <c r="J98" s="61"/>
      <c r="K98" s="59"/>
      <c r="L98" s="60"/>
      <c r="M98" s="68">
        <v>147300.96</v>
      </c>
      <c r="N98" s="67">
        <f t="shared" si="9"/>
        <v>217539.28</v>
      </c>
      <c r="Q98" s="69"/>
      <c r="R98" s="69"/>
    </row>
    <row r="99" spans="1:18" s="28" customFormat="1" ht="12.75">
      <c r="A99" s="64" t="s">
        <v>153</v>
      </c>
      <c r="B99" s="64" t="s">
        <v>149</v>
      </c>
      <c r="C99" s="65" t="s">
        <v>94</v>
      </c>
      <c r="D99" s="65" t="s">
        <v>3</v>
      </c>
      <c r="E99" s="65" t="s">
        <v>192</v>
      </c>
      <c r="F99" s="59"/>
      <c r="G99" s="59"/>
      <c r="H99" s="60"/>
      <c r="I99" s="68">
        <v>78716.42</v>
      </c>
      <c r="J99" s="61"/>
      <c r="K99" s="59"/>
      <c r="L99" s="60"/>
      <c r="M99" s="68">
        <v>144956.82</v>
      </c>
      <c r="N99" s="67">
        <f t="shared" si="9"/>
        <v>223673.24</v>
      </c>
      <c r="Q99" s="69"/>
      <c r="R99" s="69"/>
    </row>
    <row r="100" spans="1:18" s="28" customFormat="1" ht="12.75">
      <c r="A100" s="64" t="s">
        <v>153</v>
      </c>
      <c r="B100" s="64" t="s">
        <v>149</v>
      </c>
      <c r="C100" s="65" t="s">
        <v>144</v>
      </c>
      <c r="D100" s="65" t="s">
        <v>3</v>
      </c>
      <c r="E100" s="65" t="s">
        <v>253</v>
      </c>
      <c r="F100" s="59"/>
      <c r="G100" s="59"/>
      <c r="H100" s="60"/>
      <c r="I100" s="68">
        <f>SUM(F100:H100)</f>
        <v>0</v>
      </c>
      <c r="J100" s="61"/>
      <c r="K100" s="59"/>
      <c r="L100" s="60"/>
      <c r="M100" s="68">
        <f>SUM(J100:L100)</f>
        <v>0</v>
      </c>
      <c r="N100" s="67">
        <f t="shared" si="9"/>
        <v>0</v>
      </c>
      <c r="Q100" s="69"/>
      <c r="R100" s="69"/>
    </row>
    <row r="101" spans="1:18" s="28" customFormat="1" ht="12.75">
      <c r="A101" s="64" t="s">
        <v>153</v>
      </c>
      <c r="B101" s="64" t="s">
        <v>149</v>
      </c>
      <c r="C101" s="65" t="s">
        <v>90</v>
      </c>
      <c r="D101" s="65" t="s">
        <v>3</v>
      </c>
      <c r="E101" s="65" t="s">
        <v>253</v>
      </c>
      <c r="F101" s="59"/>
      <c r="G101" s="59"/>
      <c r="H101" s="60"/>
      <c r="I101" s="68">
        <f>SUM(F101:H101)</f>
        <v>0</v>
      </c>
      <c r="J101" s="61"/>
      <c r="K101" s="59"/>
      <c r="L101" s="60"/>
      <c r="M101" s="68">
        <f>SUM(J101:L101)</f>
        <v>0</v>
      </c>
      <c r="N101" s="67">
        <f t="shared" si="9"/>
        <v>0</v>
      </c>
      <c r="Q101" s="69"/>
      <c r="R101" s="69"/>
    </row>
    <row r="102" spans="1:18" s="28" customFormat="1" ht="12.75">
      <c r="A102" s="64" t="s">
        <v>153</v>
      </c>
      <c r="B102" s="64" t="s">
        <v>149</v>
      </c>
      <c r="C102" s="65" t="s">
        <v>85</v>
      </c>
      <c r="D102" s="65" t="s">
        <v>3</v>
      </c>
      <c r="E102" s="65" t="s">
        <v>253</v>
      </c>
      <c r="F102" s="59"/>
      <c r="G102" s="59"/>
      <c r="H102" s="60"/>
      <c r="I102" s="68">
        <f>SUM(F102:H102)</f>
        <v>0</v>
      </c>
      <c r="J102" s="61"/>
      <c r="K102" s="59"/>
      <c r="L102" s="60"/>
      <c r="M102" s="68">
        <f>SUM(J102:L102)</f>
        <v>0</v>
      </c>
      <c r="N102" s="67">
        <f t="shared" si="9"/>
        <v>0</v>
      </c>
      <c r="Q102" s="69"/>
      <c r="R102" s="69"/>
    </row>
    <row r="103" spans="1:18" s="28" customFormat="1" ht="12.75">
      <c r="A103" s="64" t="s">
        <v>153</v>
      </c>
      <c r="B103" s="64" t="s">
        <v>149</v>
      </c>
      <c r="C103" s="65" t="s">
        <v>83</v>
      </c>
      <c r="D103" s="65" t="s">
        <v>3</v>
      </c>
      <c r="E103" s="65" t="s">
        <v>193</v>
      </c>
      <c r="F103" s="59"/>
      <c r="G103" s="59"/>
      <c r="H103" s="60"/>
      <c r="I103" s="68">
        <v>137618.5</v>
      </c>
      <c r="J103" s="61"/>
      <c r="K103" s="59"/>
      <c r="L103" s="60"/>
      <c r="M103" s="68">
        <v>173002.01</v>
      </c>
      <c r="N103" s="67">
        <f t="shared" si="9"/>
        <v>310620.51</v>
      </c>
      <c r="Q103" s="69"/>
      <c r="R103" s="69"/>
    </row>
    <row r="104" spans="1:18" s="28" customFormat="1" ht="12.75">
      <c r="A104" s="64" t="s">
        <v>153</v>
      </c>
      <c r="B104" s="64" t="s">
        <v>149</v>
      </c>
      <c r="C104" s="65" t="s">
        <v>255</v>
      </c>
      <c r="D104" s="65" t="s">
        <v>3</v>
      </c>
      <c r="E104" s="65" t="s">
        <v>200</v>
      </c>
      <c r="F104" s="59"/>
      <c r="G104" s="59">
        <v>346</v>
      </c>
      <c r="H104" s="60">
        <v>141270</v>
      </c>
      <c r="I104" s="68">
        <f>SUM(F104:H104)</f>
        <v>141616</v>
      </c>
      <c r="J104" s="61">
        <v>74322</v>
      </c>
      <c r="K104" s="59">
        <v>311213</v>
      </c>
      <c r="L104" s="60">
        <v>139202</v>
      </c>
      <c r="M104" s="68">
        <f>SUM(J104:L104)</f>
        <v>524737</v>
      </c>
      <c r="N104" s="67">
        <f t="shared" si="9"/>
        <v>666353</v>
      </c>
      <c r="Q104" s="69"/>
      <c r="R104" s="69"/>
    </row>
    <row r="105" spans="1:18" s="28" customFormat="1" ht="12.75">
      <c r="A105" s="64" t="s">
        <v>153</v>
      </c>
      <c r="B105" s="64" t="s">
        <v>149</v>
      </c>
      <c r="C105" s="65" t="s">
        <v>137</v>
      </c>
      <c r="D105" s="65" t="s">
        <v>3</v>
      </c>
      <c r="E105" s="65" t="s">
        <v>194</v>
      </c>
      <c r="F105" s="59"/>
      <c r="G105" s="59"/>
      <c r="H105" s="60"/>
      <c r="I105" s="68">
        <v>113857.34</v>
      </c>
      <c r="J105" s="61"/>
      <c r="K105" s="59"/>
      <c r="L105" s="60"/>
      <c r="M105" s="68">
        <v>224296.24</v>
      </c>
      <c r="N105" s="67">
        <f t="shared" si="9"/>
        <v>338153.57999999996</v>
      </c>
      <c r="Q105" s="69"/>
      <c r="R105" s="69"/>
    </row>
    <row r="106" spans="1:18" s="28" customFormat="1" ht="12.75">
      <c r="A106" s="64" t="s">
        <v>153</v>
      </c>
      <c r="B106" s="64" t="s">
        <v>149</v>
      </c>
      <c r="C106" s="65" t="s">
        <v>138</v>
      </c>
      <c r="D106" s="65" t="s">
        <v>3</v>
      </c>
      <c r="E106" s="65" t="s">
        <v>195</v>
      </c>
      <c r="F106" s="59"/>
      <c r="G106" s="59"/>
      <c r="H106" s="60"/>
      <c r="I106" s="52">
        <v>55606.01</v>
      </c>
      <c r="J106" s="61"/>
      <c r="K106" s="59"/>
      <c r="L106" s="60"/>
      <c r="M106" s="52">
        <v>67890.86</v>
      </c>
      <c r="N106" s="67">
        <f t="shared" si="9"/>
        <v>123496.87</v>
      </c>
      <c r="Q106" s="69"/>
      <c r="R106" s="69"/>
    </row>
    <row r="107" spans="1:18" s="28" customFormat="1" ht="12.75">
      <c r="A107" s="64" t="s">
        <v>153</v>
      </c>
      <c r="B107" s="64" t="s">
        <v>149</v>
      </c>
      <c r="C107" s="65" t="s">
        <v>139</v>
      </c>
      <c r="D107" s="65" t="s">
        <v>3</v>
      </c>
      <c r="E107" s="65" t="s">
        <v>196</v>
      </c>
      <c r="F107" s="59"/>
      <c r="G107" s="59"/>
      <c r="H107" s="60"/>
      <c r="I107" s="68">
        <v>54106.7</v>
      </c>
      <c r="J107" s="61"/>
      <c r="K107" s="59"/>
      <c r="L107" s="60"/>
      <c r="M107" s="68">
        <v>99234.84</v>
      </c>
      <c r="N107" s="67">
        <f t="shared" si="9"/>
        <v>153341.53999999998</v>
      </c>
      <c r="Q107" s="69"/>
      <c r="R107" s="69"/>
    </row>
    <row r="108" spans="1:18" s="28" customFormat="1" ht="12.75">
      <c r="A108" s="64" t="s">
        <v>153</v>
      </c>
      <c r="B108" s="64" t="s">
        <v>149</v>
      </c>
      <c r="C108" s="65" t="s">
        <v>140</v>
      </c>
      <c r="D108" s="65" t="s">
        <v>3</v>
      </c>
      <c r="E108" s="65" t="s">
        <v>197</v>
      </c>
      <c r="F108" s="59"/>
      <c r="G108" s="59"/>
      <c r="H108" s="60"/>
      <c r="I108" s="68">
        <v>78498.7</v>
      </c>
      <c r="J108" s="61"/>
      <c r="K108" s="59"/>
      <c r="L108" s="60"/>
      <c r="M108" s="68">
        <v>128061.66</v>
      </c>
      <c r="N108" s="67">
        <f t="shared" si="9"/>
        <v>206560.36</v>
      </c>
      <c r="Q108" s="69"/>
      <c r="R108" s="69"/>
    </row>
    <row r="109" spans="1:18" s="28" customFormat="1" ht="12.75">
      <c r="A109" s="64" t="s">
        <v>153</v>
      </c>
      <c r="B109" s="64" t="s">
        <v>149</v>
      </c>
      <c r="C109" s="65" t="s">
        <v>141</v>
      </c>
      <c r="D109" s="65" t="s">
        <v>3</v>
      </c>
      <c r="E109" s="65" t="s">
        <v>198</v>
      </c>
      <c r="F109" s="59"/>
      <c r="G109" s="59">
        <v>46087</v>
      </c>
      <c r="H109" s="60">
        <v>60497</v>
      </c>
      <c r="I109" s="68">
        <f>SUM(F109:H109)</f>
        <v>106584</v>
      </c>
      <c r="J109" s="61"/>
      <c r="K109" s="59"/>
      <c r="L109" s="60"/>
      <c r="M109" s="52">
        <v>184019</v>
      </c>
      <c r="N109" s="67">
        <f t="shared" si="9"/>
        <v>290603</v>
      </c>
      <c r="Q109" s="69"/>
      <c r="R109" s="69"/>
    </row>
    <row r="110" spans="1:18" s="28" customFormat="1" ht="12.75">
      <c r="A110" s="64" t="s">
        <v>153</v>
      </c>
      <c r="B110" s="64" t="s">
        <v>149</v>
      </c>
      <c r="C110" s="65" t="s">
        <v>142</v>
      </c>
      <c r="D110" s="65" t="s">
        <v>3</v>
      </c>
      <c r="E110" s="65" t="s">
        <v>199</v>
      </c>
      <c r="F110" s="59"/>
      <c r="G110" s="59"/>
      <c r="H110" s="60"/>
      <c r="I110" s="52">
        <v>35966.82</v>
      </c>
      <c r="J110" s="61"/>
      <c r="K110" s="59"/>
      <c r="L110" s="60"/>
      <c r="M110" s="52">
        <v>206309.4</v>
      </c>
      <c r="N110" s="67">
        <f t="shared" si="9"/>
        <v>242276.22</v>
      </c>
      <c r="Q110" s="69"/>
      <c r="R110" s="69"/>
    </row>
    <row r="111" spans="1:18" s="28" customFormat="1" ht="12.75">
      <c r="A111" s="64" t="s">
        <v>153</v>
      </c>
      <c r="B111" s="64" t="s">
        <v>150</v>
      </c>
      <c r="C111" s="65" t="s">
        <v>145</v>
      </c>
      <c r="D111" s="65" t="s">
        <v>77</v>
      </c>
      <c r="E111" s="65" t="s">
        <v>201</v>
      </c>
      <c r="F111" s="59"/>
      <c r="G111" s="59"/>
      <c r="H111" s="60"/>
      <c r="I111" s="68">
        <v>94114.29</v>
      </c>
      <c r="J111" s="61"/>
      <c r="K111" s="59"/>
      <c r="L111" s="60"/>
      <c r="M111" s="68">
        <v>156883.72</v>
      </c>
      <c r="N111" s="67">
        <f t="shared" si="9"/>
        <v>250998.01</v>
      </c>
      <c r="Q111" s="69"/>
      <c r="R111" s="69"/>
    </row>
    <row r="112" spans="1:18" s="28" customFormat="1" ht="12.75">
      <c r="A112" s="64" t="s">
        <v>153</v>
      </c>
      <c r="B112" s="64" t="s">
        <v>150</v>
      </c>
      <c r="C112" s="65" t="s">
        <v>86</v>
      </c>
      <c r="D112" s="65" t="s">
        <v>32</v>
      </c>
      <c r="E112" s="65" t="s">
        <v>253</v>
      </c>
      <c r="F112" s="59"/>
      <c r="G112" s="59"/>
      <c r="H112" s="60"/>
      <c r="I112" s="68">
        <f>SUM(F112:H112)</f>
        <v>0</v>
      </c>
      <c r="J112" s="61"/>
      <c r="K112" s="59"/>
      <c r="L112" s="60"/>
      <c r="M112" s="68">
        <f>SUM(J112:L112)</f>
        <v>0</v>
      </c>
      <c r="N112" s="67">
        <f t="shared" si="9"/>
        <v>0</v>
      </c>
      <c r="Q112" s="69"/>
      <c r="R112" s="69"/>
    </row>
    <row r="113" spans="1:18" s="28" customFormat="1" ht="12.75">
      <c r="A113" s="64" t="s">
        <v>153</v>
      </c>
      <c r="B113" s="64" t="s">
        <v>150</v>
      </c>
      <c r="C113" s="65" t="s">
        <v>143</v>
      </c>
      <c r="D113" s="65" t="s">
        <v>32</v>
      </c>
      <c r="E113" s="65" t="s">
        <v>253</v>
      </c>
      <c r="F113" s="59"/>
      <c r="G113" s="59">
        <v>13732.98</v>
      </c>
      <c r="H113" s="60">
        <v>31567.05</v>
      </c>
      <c r="I113" s="68">
        <f>SUM(F113:H113)</f>
        <v>45300.03</v>
      </c>
      <c r="J113" s="61">
        <v>55058.61</v>
      </c>
      <c r="K113" s="59">
        <v>128706.7</v>
      </c>
      <c r="L113" s="60"/>
      <c r="M113" s="68">
        <f>SUM(J113:L113)</f>
        <v>183765.31</v>
      </c>
      <c r="N113" s="67">
        <f t="shared" si="9"/>
        <v>229065.34</v>
      </c>
      <c r="Q113" s="69"/>
      <c r="R113" s="69"/>
    </row>
    <row r="114" spans="1:18" s="28" customFormat="1" ht="12.75">
      <c r="A114" s="64" t="s">
        <v>153</v>
      </c>
      <c r="B114" s="64" t="s">
        <v>150</v>
      </c>
      <c r="C114" s="65" t="s">
        <v>146</v>
      </c>
      <c r="D114" s="65" t="s">
        <v>5</v>
      </c>
      <c r="E114" s="65" t="s">
        <v>202</v>
      </c>
      <c r="F114" s="59"/>
      <c r="G114" s="59"/>
      <c r="H114" s="60"/>
      <c r="I114" s="52">
        <v>84107.06</v>
      </c>
      <c r="J114" s="61"/>
      <c r="K114" s="59"/>
      <c r="L114" s="60"/>
      <c r="M114" s="52">
        <v>110706.75</v>
      </c>
      <c r="N114" s="67">
        <f t="shared" si="9"/>
        <v>194813.81</v>
      </c>
      <c r="Q114" s="69"/>
      <c r="R114" s="69"/>
    </row>
    <row r="115" spans="1:18" s="28" customFormat="1" ht="12.75">
      <c r="A115" s="64" t="s">
        <v>153</v>
      </c>
      <c r="B115" s="64" t="s">
        <v>150</v>
      </c>
      <c r="C115" s="65" t="s">
        <v>96</v>
      </c>
      <c r="D115" s="65" t="s">
        <v>35</v>
      </c>
      <c r="E115" s="65" t="s">
        <v>203</v>
      </c>
      <c r="F115" s="59"/>
      <c r="G115" s="59"/>
      <c r="H115" s="60"/>
      <c r="I115" s="68">
        <f>SUM(F115:H115)</f>
        <v>0</v>
      </c>
      <c r="J115" s="61"/>
      <c r="K115" s="59"/>
      <c r="L115" s="60"/>
      <c r="M115" s="68">
        <f>SUM(J115:L115)</f>
        <v>0</v>
      </c>
      <c r="N115" s="53">
        <v>590272.66</v>
      </c>
      <c r="Q115" s="69"/>
      <c r="R115" s="69"/>
    </row>
    <row r="116" spans="1:18" s="28" customFormat="1" ht="12.75">
      <c r="A116" s="64" t="s">
        <v>153</v>
      </c>
      <c r="B116" s="64" t="s">
        <v>150</v>
      </c>
      <c r="C116" s="65" t="s">
        <v>91</v>
      </c>
      <c r="D116" s="65" t="s">
        <v>78</v>
      </c>
      <c r="E116" s="65" t="s">
        <v>204</v>
      </c>
      <c r="F116" s="59"/>
      <c r="G116" s="59"/>
      <c r="H116" s="60"/>
      <c r="I116" s="68">
        <v>96081.52</v>
      </c>
      <c r="J116" s="61"/>
      <c r="K116" s="59"/>
      <c r="L116" s="60"/>
      <c r="M116" s="68">
        <v>93890.32</v>
      </c>
      <c r="N116" s="67">
        <f>+M116+I116</f>
        <v>189971.84000000003</v>
      </c>
      <c r="Q116" s="69"/>
      <c r="R116" s="69"/>
    </row>
    <row r="117" spans="1:18" s="28" customFormat="1" ht="12.75">
      <c r="A117" s="64" t="s">
        <v>153</v>
      </c>
      <c r="B117" s="64" t="s">
        <v>150</v>
      </c>
      <c r="C117" s="65" t="s">
        <v>95</v>
      </c>
      <c r="D117" s="65" t="s">
        <v>40</v>
      </c>
      <c r="E117" s="65" t="s">
        <v>205</v>
      </c>
      <c r="F117" s="59"/>
      <c r="G117" s="59"/>
      <c r="H117" s="60"/>
      <c r="I117" s="68">
        <v>85495.74</v>
      </c>
      <c r="J117" s="61"/>
      <c r="K117" s="59"/>
      <c r="L117" s="60"/>
      <c r="M117" s="68">
        <v>139206.76</v>
      </c>
      <c r="N117" s="67">
        <f>+M117+I117</f>
        <v>224702.5</v>
      </c>
      <c r="Q117" s="69"/>
      <c r="R117" s="69"/>
    </row>
    <row r="118" spans="1:18" s="28" customFormat="1" ht="12.75">
      <c r="A118" s="64" t="s">
        <v>153</v>
      </c>
      <c r="B118" s="64" t="s">
        <v>150</v>
      </c>
      <c r="C118" s="65" t="s">
        <v>81</v>
      </c>
      <c r="D118" s="65" t="s">
        <v>46</v>
      </c>
      <c r="E118" s="65" t="s">
        <v>206</v>
      </c>
      <c r="F118" s="59"/>
      <c r="G118" s="59"/>
      <c r="H118" s="60"/>
      <c r="I118" s="68">
        <f>SUM(F118:H118)</f>
        <v>0</v>
      </c>
      <c r="J118" s="61"/>
      <c r="K118" s="59"/>
      <c r="L118" s="60"/>
      <c r="M118" s="68">
        <f>SUM(J118:L118)</f>
        <v>0</v>
      </c>
      <c r="N118" s="53">
        <v>399170.39</v>
      </c>
      <c r="Q118" s="69"/>
      <c r="R118" s="69"/>
    </row>
    <row r="119" spans="1:18" s="28" customFormat="1" ht="12.75">
      <c r="A119" s="64" t="s">
        <v>153</v>
      </c>
      <c r="B119" s="64" t="s">
        <v>150</v>
      </c>
      <c r="C119" s="65" t="s">
        <v>98</v>
      </c>
      <c r="D119" s="65" t="s">
        <v>80</v>
      </c>
      <c r="E119" s="65" t="s">
        <v>207</v>
      </c>
      <c r="F119" s="59"/>
      <c r="G119" s="59"/>
      <c r="H119" s="60"/>
      <c r="I119" s="68">
        <f>SUM(F119:H119)</f>
        <v>0</v>
      </c>
      <c r="J119" s="61"/>
      <c r="K119" s="59"/>
      <c r="L119" s="60"/>
      <c r="M119" s="68">
        <f>SUM(J119:L119)</f>
        <v>0</v>
      </c>
      <c r="N119" s="53">
        <v>438339.63</v>
      </c>
      <c r="Q119" s="69"/>
      <c r="R119" s="69"/>
    </row>
    <row r="120" spans="1:18" s="28" customFormat="1" ht="12.75">
      <c r="A120" s="64" t="s">
        <v>153</v>
      </c>
      <c r="B120" s="64" t="s">
        <v>150</v>
      </c>
      <c r="C120" s="65" t="s">
        <v>99</v>
      </c>
      <c r="D120" s="65" t="s">
        <v>80</v>
      </c>
      <c r="E120" s="65" t="s">
        <v>208</v>
      </c>
      <c r="F120" s="59"/>
      <c r="G120" s="59"/>
      <c r="H120" s="60"/>
      <c r="I120" s="68">
        <f>SUM(F120:H120)</f>
        <v>0</v>
      </c>
      <c r="J120" s="61"/>
      <c r="K120" s="59"/>
      <c r="L120" s="60"/>
      <c r="M120" s="68">
        <f>SUM(J120:L120)</f>
        <v>0</v>
      </c>
      <c r="N120" s="53">
        <v>215283.92</v>
      </c>
      <c r="Q120" s="69"/>
      <c r="R120" s="69"/>
    </row>
    <row r="121" spans="1:18" s="28" customFormat="1" ht="12.75">
      <c r="A121" s="64" t="s">
        <v>153</v>
      </c>
      <c r="B121" s="64" t="s">
        <v>150</v>
      </c>
      <c r="C121" s="65" t="s">
        <v>97</v>
      </c>
      <c r="D121" s="65" t="s">
        <v>101</v>
      </c>
      <c r="E121" s="65" t="s">
        <v>209</v>
      </c>
      <c r="F121" s="59"/>
      <c r="G121" s="59"/>
      <c r="H121" s="60"/>
      <c r="I121" s="68">
        <f>SUM(F121:H121)</f>
        <v>0</v>
      </c>
      <c r="J121" s="61"/>
      <c r="K121" s="59"/>
      <c r="L121" s="60"/>
      <c r="M121" s="68">
        <f>SUM(J121:L121)</f>
        <v>0</v>
      </c>
      <c r="N121" s="53">
        <v>226515.14</v>
      </c>
      <c r="Q121" s="69"/>
      <c r="R121" s="69"/>
    </row>
    <row r="122" spans="1:18" s="28" customFormat="1" ht="12.75">
      <c r="A122" s="64" t="s">
        <v>153</v>
      </c>
      <c r="B122" s="64" t="s">
        <v>150</v>
      </c>
      <c r="C122" s="65" t="s">
        <v>147</v>
      </c>
      <c r="D122" s="65" t="s">
        <v>59</v>
      </c>
      <c r="E122" s="65" t="s">
        <v>210</v>
      </c>
      <c r="F122" s="59"/>
      <c r="G122" s="59"/>
      <c r="H122" s="60"/>
      <c r="I122" s="68">
        <v>88380.17</v>
      </c>
      <c r="J122" s="61"/>
      <c r="K122" s="59"/>
      <c r="L122" s="60"/>
      <c r="M122" s="68">
        <v>85767.74</v>
      </c>
      <c r="N122" s="67">
        <f>+M122+I122</f>
        <v>174147.91</v>
      </c>
      <c r="Q122" s="69"/>
      <c r="R122" s="69"/>
    </row>
    <row r="123" spans="1:18" s="28" customFormat="1" ht="12.75">
      <c r="A123" s="64" t="s">
        <v>153</v>
      </c>
      <c r="B123" s="64" t="s">
        <v>150</v>
      </c>
      <c r="C123" s="65" t="s">
        <v>92</v>
      </c>
      <c r="D123" s="65" t="s">
        <v>79</v>
      </c>
      <c r="E123" s="65" t="s">
        <v>211</v>
      </c>
      <c r="F123" s="59">
        <v>11484.26</v>
      </c>
      <c r="G123" s="59">
        <v>18255.99</v>
      </c>
      <c r="H123" s="60">
        <v>36690.97</v>
      </c>
      <c r="I123" s="68">
        <f>SUM(F123:H123)</f>
        <v>66431.22</v>
      </c>
      <c r="J123" s="61">
        <v>8947.05</v>
      </c>
      <c r="K123" s="59">
        <v>0</v>
      </c>
      <c r="L123" s="60">
        <v>27396.89</v>
      </c>
      <c r="M123" s="68">
        <f>SUM(J123:L123)</f>
        <v>36343.94</v>
      </c>
      <c r="N123" s="67">
        <f>+M123+I123</f>
        <v>102775.16</v>
      </c>
      <c r="Q123" s="69"/>
      <c r="R123" s="69"/>
    </row>
    <row r="124" spans="1:18" s="28" customFormat="1" ht="12.75">
      <c r="A124" s="64" t="s">
        <v>153</v>
      </c>
      <c r="B124" s="64" t="s">
        <v>150</v>
      </c>
      <c r="C124" s="65" t="s">
        <v>84</v>
      </c>
      <c r="D124" s="65" t="s">
        <v>75</v>
      </c>
      <c r="E124" s="65" t="s">
        <v>253</v>
      </c>
      <c r="F124" s="59"/>
      <c r="G124" s="59"/>
      <c r="H124" s="60"/>
      <c r="I124" s="68">
        <f>SUM(F124:H124)</f>
        <v>0</v>
      </c>
      <c r="J124" s="61"/>
      <c r="K124" s="59"/>
      <c r="L124" s="60"/>
      <c r="M124" s="68">
        <f>SUM(J124:L124)</f>
        <v>0</v>
      </c>
      <c r="N124" s="67">
        <f>+M124+I124</f>
        <v>0</v>
      </c>
      <c r="Q124" s="69"/>
      <c r="R124" s="69"/>
    </row>
    <row r="125" spans="1:18" s="28" customFormat="1" ht="12.75">
      <c r="A125" s="64" t="s">
        <v>153</v>
      </c>
      <c r="B125" s="64" t="s">
        <v>150</v>
      </c>
      <c r="C125" s="65" t="s">
        <v>87</v>
      </c>
      <c r="D125" s="65" t="s">
        <v>76</v>
      </c>
      <c r="E125" s="65" t="s">
        <v>253</v>
      </c>
      <c r="F125" s="59"/>
      <c r="G125" s="59"/>
      <c r="H125" s="60"/>
      <c r="I125" s="68">
        <f>SUM(F125:H125)</f>
        <v>0</v>
      </c>
      <c r="J125" s="61"/>
      <c r="K125" s="59"/>
      <c r="L125" s="60"/>
      <c r="M125" s="68">
        <f>SUM(J125:L125)</f>
        <v>0</v>
      </c>
      <c r="N125" s="67">
        <f>+M125+I125</f>
        <v>0</v>
      </c>
      <c r="Q125" s="69"/>
      <c r="R125" s="69"/>
    </row>
    <row r="126" spans="1:18" s="28" customFormat="1" ht="13.5" thickBot="1">
      <c r="A126" s="64" t="s">
        <v>153</v>
      </c>
      <c r="B126" s="64" t="s">
        <v>150</v>
      </c>
      <c r="C126" s="65" t="s">
        <v>88</v>
      </c>
      <c r="D126" s="65" t="s">
        <v>70</v>
      </c>
      <c r="E126" s="65" t="s">
        <v>212</v>
      </c>
      <c r="F126" s="59"/>
      <c r="G126" s="59"/>
      <c r="H126" s="60"/>
      <c r="I126" s="68">
        <v>80011.52</v>
      </c>
      <c r="J126" s="61"/>
      <c r="K126" s="59"/>
      <c r="L126" s="60"/>
      <c r="M126" s="68">
        <v>93563.32</v>
      </c>
      <c r="N126" s="67">
        <f>+M126+I126</f>
        <v>173574.84000000003</v>
      </c>
      <c r="Q126" s="69"/>
      <c r="R126" s="69"/>
    </row>
    <row r="127" spans="3:14" ht="18.75" thickBot="1">
      <c r="C127" s="10" t="s">
        <v>102</v>
      </c>
      <c r="D127" s="7"/>
      <c r="E127" s="5"/>
      <c r="F127" s="9">
        <f aca="true" t="shared" si="10" ref="F127:L127">SUM(F8:F126)</f>
        <v>11484.26</v>
      </c>
      <c r="G127" s="9">
        <f t="shared" si="10"/>
        <v>116705.82</v>
      </c>
      <c r="H127" s="44">
        <f t="shared" si="10"/>
        <v>2609534.77</v>
      </c>
      <c r="I127" s="49">
        <f t="shared" si="10"/>
        <v>6131775.490000001</v>
      </c>
      <c r="J127" s="9">
        <f t="shared" si="10"/>
        <v>257670.58999999997</v>
      </c>
      <c r="K127" s="9">
        <f t="shared" si="10"/>
        <v>1655669.22</v>
      </c>
      <c r="L127" s="44">
        <f t="shared" si="10"/>
        <v>565291.63</v>
      </c>
      <c r="M127" s="49">
        <f>SUM(J127:L127)</f>
        <v>2478631.44</v>
      </c>
      <c r="N127" s="49">
        <f>SUM(N8:N126)</f>
        <v>21554677.389999993</v>
      </c>
    </row>
    <row r="128" spans="3:14" ht="12.75">
      <c r="C128" s="12" t="s">
        <v>103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30" spans="3:14" s="22" customFormat="1" ht="12.75">
      <c r="C130" s="54" t="s">
        <v>265</v>
      </c>
      <c r="D130" s="55"/>
      <c r="E130" s="70"/>
      <c r="F130" s="71"/>
      <c r="G130" s="71"/>
      <c r="H130" s="25"/>
      <c r="I130" s="25"/>
      <c r="J130" s="25"/>
      <c r="K130" s="25"/>
      <c r="L130" s="25"/>
      <c r="M130" s="25"/>
      <c r="N130" s="25"/>
    </row>
    <row r="131" spans="3:14" s="22" customFormat="1" ht="12.75">
      <c r="C131" s="23"/>
      <c r="D131" s="24"/>
      <c r="E131" s="24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3:14" s="22" customFormat="1" ht="12.75">
      <c r="C132" s="23"/>
      <c r="D132" s="24"/>
      <c r="E132" s="24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3:14" s="22" customFormat="1" ht="12.75">
      <c r="C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2:14" s="15" customFormat="1" ht="15.75">
      <c r="B134" s="13" t="s">
        <v>155</v>
      </c>
      <c r="C134" s="16" t="s">
        <v>128</v>
      </c>
      <c r="D134" s="16" t="s">
        <v>26</v>
      </c>
      <c r="E134" s="16"/>
      <c r="F134" s="17"/>
      <c r="G134" s="17"/>
      <c r="H134" s="17">
        <v>89154.85</v>
      </c>
      <c r="I134" s="17"/>
      <c r="J134" s="17"/>
      <c r="K134" s="17">
        <v>50296.21</v>
      </c>
      <c r="L134" s="17"/>
      <c r="M134" s="17"/>
      <c r="N134" s="18">
        <f>SUM(F134:L134)</f>
        <v>139451.06</v>
      </c>
    </row>
    <row r="135" spans="2:14" s="15" customFormat="1" ht="15.75">
      <c r="B135" s="13" t="s">
        <v>156</v>
      </c>
      <c r="C135" s="16" t="s">
        <v>29</v>
      </c>
      <c r="D135" s="16" t="s">
        <v>61</v>
      </c>
      <c r="E135" s="16"/>
      <c r="F135" s="17"/>
      <c r="G135" s="17"/>
      <c r="H135" s="17">
        <v>61248.68</v>
      </c>
      <c r="I135" s="17"/>
      <c r="J135" s="17">
        <v>19843.68</v>
      </c>
      <c r="K135" s="17">
        <v>84253.78</v>
      </c>
      <c r="L135" s="17"/>
      <c r="M135" s="17"/>
      <c r="N135" s="18">
        <f>SUM(F135:L135)</f>
        <v>165346.14</v>
      </c>
    </row>
    <row r="136" spans="2:14" s="15" customFormat="1" ht="15">
      <c r="B136" s="13"/>
      <c r="C136" s="16"/>
      <c r="D136" s="16"/>
      <c r="E136" s="16"/>
      <c r="F136" s="17"/>
      <c r="G136" s="17"/>
      <c r="H136" s="17"/>
      <c r="I136" s="17"/>
      <c r="J136" s="17"/>
      <c r="K136" s="17"/>
      <c r="L136" s="17"/>
      <c r="M136" s="17"/>
      <c r="N136" s="14" t="s">
        <v>100</v>
      </c>
    </row>
    <row r="137" spans="2:14" s="15" customFormat="1" ht="15.75">
      <c r="B137" s="13"/>
      <c r="C137" s="16"/>
      <c r="D137" s="16"/>
      <c r="E137" s="16"/>
      <c r="F137" s="17"/>
      <c r="G137" s="17"/>
      <c r="H137" s="17"/>
      <c r="I137" s="17"/>
      <c r="J137" s="17"/>
      <c r="K137" s="17"/>
      <c r="L137" s="17"/>
      <c r="M137" s="17"/>
      <c r="N137" s="18"/>
    </row>
    <row r="138" spans="2:14" s="15" customFormat="1" ht="15.75">
      <c r="B138" s="13" t="s">
        <v>157</v>
      </c>
      <c r="C138" s="16" t="s">
        <v>29</v>
      </c>
      <c r="D138" s="16" t="s">
        <v>31</v>
      </c>
      <c r="E138" s="16"/>
      <c r="F138" s="17"/>
      <c r="G138" s="17">
        <v>2232.25</v>
      </c>
      <c r="H138" s="17">
        <v>72431.51</v>
      </c>
      <c r="I138" s="17"/>
      <c r="J138" s="17">
        <v>68475.62</v>
      </c>
      <c r="K138" s="17">
        <v>87782.18</v>
      </c>
      <c r="L138" s="17"/>
      <c r="M138" s="17"/>
      <c r="N138" s="18">
        <f>SUM(F138:L138)</f>
        <v>230921.56</v>
      </c>
    </row>
    <row r="139" spans="2:14" s="15" customFormat="1" ht="15.75">
      <c r="B139" s="13" t="s">
        <v>250</v>
      </c>
      <c r="C139" s="16" t="s">
        <v>117</v>
      </c>
      <c r="D139" s="16" t="s">
        <v>14</v>
      </c>
      <c r="E139" s="16"/>
      <c r="F139" s="17"/>
      <c r="G139" s="17"/>
      <c r="H139" s="17">
        <v>78717.78</v>
      </c>
      <c r="I139" s="17"/>
      <c r="J139" s="17"/>
      <c r="K139" s="17">
        <v>73403.46</v>
      </c>
      <c r="L139" s="17"/>
      <c r="M139" s="17"/>
      <c r="N139" s="18">
        <f>SUM(F139:L139)</f>
        <v>152121.24</v>
      </c>
    </row>
    <row r="140" spans="3:14" s="22" customFormat="1" ht="12.75">
      <c r="C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3:14" s="22" customFormat="1" ht="12.75">
      <c r="C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3:14" s="22" customFormat="1" ht="12.75">
      <c r="C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3:14" s="22" customFormat="1" ht="12.75">
      <c r="C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3:14" s="28" customFormat="1" ht="12.75"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3:14" s="28" customFormat="1" ht="12.75"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3:14" s="28" customFormat="1" ht="12.75"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3:14" s="28" customFormat="1" ht="12.75"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3:14" s="28" customFormat="1" ht="12.75"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3:14" s="28" customFormat="1" ht="12.75"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3:14" s="28" customFormat="1" ht="12.75"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3:14" s="28" customFormat="1" ht="12.75"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3:14" s="28" customFormat="1" ht="12.75"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3:14" s="28" customFormat="1" ht="12.75"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3:14" s="28" customFormat="1" ht="12.75"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3:14" s="28" customFormat="1" ht="12.75"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3:14" s="28" customFormat="1" ht="12.75"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3:14" s="28" customFormat="1" ht="12.75"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3:14" s="28" customFormat="1" ht="12.75"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3:14" s="28" customFormat="1" ht="12.75"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3:14" s="28" customFormat="1" ht="12.75"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3:14" s="28" customFormat="1" ht="12.75"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3:14" s="28" customFormat="1" ht="12.75"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3:14" s="28" customFormat="1" ht="12.75"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3:14" s="28" customFormat="1" ht="12.75"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3:14" s="28" customFormat="1" ht="12.75"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3:14" s="28" customFormat="1" ht="12.75"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3:14" s="28" customFormat="1" ht="12.75"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3:14" s="28" customFormat="1" ht="12.75"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  <row r="169" spans="3:14" s="28" customFormat="1" ht="12.75"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</row>
    <row r="170" spans="3:14" s="28" customFormat="1" ht="12.75"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</row>
    <row r="171" spans="3:14" s="28" customFormat="1" ht="12.75"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</row>
    <row r="172" spans="3:14" s="28" customFormat="1" ht="12.75"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</row>
    <row r="173" spans="3:14" s="28" customFormat="1" ht="12.75"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3:14" s="28" customFormat="1" ht="12.75"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</row>
    <row r="175" spans="3:14" s="28" customFormat="1" ht="12.75"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</row>
    <row r="176" spans="3:14" s="28" customFormat="1" ht="12.75"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3:14" s="28" customFormat="1" ht="12.75"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</row>
    <row r="178" spans="3:14" s="28" customFormat="1" ht="12.75"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</row>
    <row r="179" spans="3:14" s="28" customFormat="1" ht="12.75"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</row>
    <row r="180" spans="3:14" s="28" customFormat="1" ht="12.75"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</row>
    <row r="181" spans="3:14" s="28" customFormat="1" ht="12.75"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</row>
    <row r="182" spans="3:14" s="28" customFormat="1" ht="12.75"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</row>
    <row r="183" spans="3:14" s="28" customFormat="1" ht="12.75"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</row>
    <row r="184" spans="3:14" s="28" customFormat="1" ht="12.75"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</row>
    <row r="185" spans="3:14" s="28" customFormat="1" ht="12.75"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</row>
    <row r="186" spans="3:14" s="28" customFormat="1" ht="12.75"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spans="3:14" s="28" customFormat="1" ht="12.75"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spans="3:14" s="28" customFormat="1" ht="12.75"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3:14" s="28" customFormat="1" ht="12.75"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</row>
    <row r="190" spans="3:14" s="28" customFormat="1" ht="12.75"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</row>
    <row r="191" spans="3:14" s="28" customFormat="1" ht="12.75"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</row>
    <row r="192" spans="3:14" s="28" customFormat="1" ht="12.75"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</row>
    <row r="193" spans="3:14" s="28" customFormat="1" ht="12.75"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</row>
    <row r="194" spans="3:14" s="28" customFormat="1" ht="12.75"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</row>
    <row r="195" spans="3:14" s="28" customFormat="1" ht="12.75"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</row>
    <row r="196" spans="3:14" s="28" customFormat="1" ht="12.75"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</row>
    <row r="197" spans="3:14" s="28" customFormat="1" ht="12.75"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</row>
    <row r="198" spans="3:14" s="28" customFormat="1" ht="12.75"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</row>
    <row r="199" spans="3:14" s="28" customFormat="1" ht="12.75"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</row>
    <row r="200" spans="3:14" s="28" customFormat="1" ht="12.75"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</row>
    <row r="201" spans="3:14" s="28" customFormat="1" ht="12.75"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</row>
    <row r="202" spans="3:14" s="28" customFormat="1" ht="12.75"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</row>
    <row r="203" spans="3:14" s="28" customFormat="1" ht="12.75"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</row>
    <row r="204" spans="3:14" s="28" customFormat="1" ht="12.75"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</row>
    <row r="205" spans="3:14" s="28" customFormat="1" ht="12.75"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</row>
    <row r="206" spans="3:14" s="28" customFormat="1" ht="12.75"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</row>
    <row r="207" spans="3:14" s="28" customFormat="1" ht="12.75"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</row>
    <row r="208" spans="3:14" s="28" customFormat="1" ht="12.75"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</row>
    <row r="209" spans="3:14" s="28" customFormat="1" ht="12.75"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</row>
    <row r="210" spans="3:14" s="28" customFormat="1" ht="12.75"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</row>
    <row r="211" spans="3:14" s="28" customFormat="1" ht="12.75"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</row>
    <row r="212" spans="3:14" s="28" customFormat="1" ht="12.75"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</row>
    <row r="213" spans="3:14" s="28" customFormat="1" ht="12.75"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</row>
    <row r="214" spans="3:14" s="28" customFormat="1" ht="12.75"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</row>
    <row r="215" spans="3:14" s="28" customFormat="1" ht="12.75"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</row>
    <row r="216" spans="3:14" s="28" customFormat="1" ht="12.75"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</row>
    <row r="217" spans="3:14" s="28" customFormat="1" ht="12.75"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</row>
  </sheetData>
  <mergeCells count="1">
    <mergeCell ref="A5:B5"/>
  </mergeCells>
  <printOptions/>
  <pageMargins left="0" right="0" top="0.1968503937007874" bottom="0" header="0.5118110236220472" footer="0.5118110236220472"/>
  <pageSetup fitToHeight="19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7"/>
  <sheetViews>
    <sheetView workbookViewId="0" topLeftCell="C1">
      <selection activeCell="C5" sqref="C5"/>
    </sheetView>
  </sheetViews>
  <sheetFormatPr defaultColWidth="9.140625" defaultRowHeight="12.75"/>
  <cols>
    <col min="1" max="2" width="9.140625" style="0" hidden="1" customWidth="1"/>
    <col min="3" max="3" width="27.140625" style="3" bestFit="1" customWidth="1"/>
    <col min="4" max="4" width="26.421875" style="2" bestFit="1" customWidth="1"/>
    <col min="5" max="5" width="13.421875" style="2" bestFit="1" customWidth="1"/>
    <col min="6" max="6" width="8.28125" style="2" bestFit="1" customWidth="1"/>
    <col min="7" max="7" width="9.57421875" style="2" bestFit="1" customWidth="1"/>
    <col min="8" max="8" width="11.421875" style="2" customWidth="1"/>
    <col min="9" max="9" width="13.8515625" style="2" bestFit="1" customWidth="1"/>
    <col min="10" max="10" width="9.57421875" style="2" bestFit="1" customWidth="1"/>
    <col min="11" max="11" width="11.421875" style="2" customWidth="1"/>
    <col min="12" max="12" width="9.57421875" style="2" bestFit="1" customWidth="1"/>
    <col min="13" max="13" width="13.8515625" style="2" bestFit="1" customWidth="1"/>
    <col min="14" max="14" width="15.421875" style="2" bestFit="1" customWidth="1"/>
    <col min="24" max="24" width="22.00390625" style="0" bestFit="1" customWidth="1"/>
    <col min="25" max="25" width="18.28125" style="0" bestFit="1" customWidth="1"/>
  </cols>
  <sheetData>
    <row r="1" s="2" customFormat="1" ht="18">
      <c r="C1" s="1" t="s">
        <v>0</v>
      </c>
    </row>
    <row r="2" s="2" customFormat="1" ht="18">
      <c r="C2" s="1" t="s">
        <v>1</v>
      </c>
    </row>
    <row r="3" s="2" customFormat="1" ht="18">
      <c r="C3" s="1" t="s">
        <v>159</v>
      </c>
    </row>
    <row r="4" s="2" customFormat="1" ht="12.75">
      <c r="C4" s="57" t="s">
        <v>263</v>
      </c>
    </row>
    <row r="5" spans="1:3" ht="18.75" thickBot="1">
      <c r="A5" s="74" t="s">
        <v>158</v>
      </c>
      <c r="B5" s="74"/>
      <c r="C5" s="4"/>
    </row>
    <row r="6" spans="1:14" ht="18.75" thickBot="1">
      <c r="A6" t="s">
        <v>151</v>
      </c>
      <c r="B6" t="s">
        <v>148</v>
      </c>
      <c r="C6" s="6" t="s">
        <v>257</v>
      </c>
      <c r="D6" s="7"/>
      <c r="E6" s="26" t="s">
        <v>254</v>
      </c>
      <c r="F6" s="27">
        <v>2004</v>
      </c>
      <c r="G6" s="27">
        <v>2005</v>
      </c>
      <c r="H6" s="27">
        <v>2006</v>
      </c>
      <c r="I6" s="27" t="s">
        <v>258</v>
      </c>
      <c r="J6" s="27">
        <v>2007</v>
      </c>
      <c r="K6" s="27">
        <v>2008</v>
      </c>
      <c r="L6" s="27">
        <v>2009</v>
      </c>
      <c r="M6" s="27" t="s">
        <v>259</v>
      </c>
      <c r="N6" s="8" t="s">
        <v>2</v>
      </c>
    </row>
    <row r="7" spans="1:14" s="32" customFormat="1" ht="13.5" thickBot="1">
      <c r="A7" s="41"/>
      <c r="B7" s="41"/>
      <c r="C7" s="29"/>
      <c r="D7" s="30"/>
      <c r="E7" s="31"/>
      <c r="F7" s="30"/>
      <c r="G7" s="30"/>
      <c r="H7" s="42"/>
      <c r="I7" s="31" t="s">
        <v>261</v>
      </c>
      <c r="J7" s="30"/>
      <c r="K7" s="30"/>
      <c r="L7" s="30"/>
      <c r="M7" s="31" t="s">
        <v>260</v>
      </c>
      <c r="N7" s="30"/>
    </row>
    <row r="8" spans="1:14" s="32" customFormat="1" ht="12.75">
      <c r="A8" s="28" t="s">
        <v>152</v>
      </c>
      <c r="B8" s="28" t="s">
        <v>149</v>
      </c>
      <c r="C8" s="33" t="s">
        <v>104</v>
      </c>
      <c r="D8" s="33" t="s">
        <v>3</v>
      </c>
      <c r="E8" s="33" t="s">
        <v>253</v>
      </c>
      <c r="F8" s="34"/>
      <c r="G8" s="34"/>
      <c r="H8" s="35">
        <v>106014.08</v>
      </c>
      <c r="I8" s="47">
        <f>SUM(F8:H8)</f>
        <v>106014.08</v>
      </c>
      <c r="J8" s="45">
        <v>4589.71</v>
      </c>
      <c r="K8" s="34">
        <v>168029.42</v>
      </c>
      <c r="L8" s="35"/>
      <c r="M8" s="47">
        <f>SUM(J8:L8)</f>
        <v>172619.13</v>
      </c>
      <c r="N8" s="36">
        <f>+M8+I8</f>
        <v>278633.21</v>
      </c>
    </row>
    <row r="9" spans="1:14" s="32" customFormat="1" ht="12.75">
      <c r="A9" s="32" t="s">
        <v>152</v>
      </c>
      <c r="B9" s="32" t="s">
        <v>149</v>
      </c>
      <c r="C9" s="37" t="s">
        <v>105</v>
      </c>
      <c r="D9" s="37" t="s">
        <v>3</v>
      </c>
      <c r="E9" s="37" t="s">
        <v>160</v>
      </c>
      <c r="F9" s="38"/>
      <c r="G9" s="38"/>
      <c r="H9" s="39">
        <v>85978</v>
      </c>
      <c r="I9" s="48">
        <f aca="true" t="shared" si="0" ref="I9:I69">SUM(F9:H9)</f>
        <v>85978</v>
      </c>
      <c r="J9" s="46">
        <v>5752.44</v>
      </c>
      <c r="K9" s="38">
        <v>103075.15</v>
      </c>
      <c r="L9" s="39">
        <v>30087.67</v>
      </c>
      <c r="M9" s="50">
        <f aca="true" t="shared" si="1" ref="M9:M69">SUM(J9:L9)</f>
        <v>138915.26</v>
      </c>
      <c r="N9" s="36">
        <f>+M9+I9</f>
        <v>224893.26</v>
      </c>
    </row>
    <row r="10" spans="1:14" s="32" customFormat="1" ht="12.75">
      <c r="A10" s="32" t="s">
        <v>152</v>
      </c>
      <c r="B10" s="32" t="s">
        <v>149</v>
      </c>
      <c r="C10" s="37" t="s">
        <v>106</v>
      </c>
      <c r="D10" s="37" t="s">
        <v>3</v>
      </c>
      <c r="E10" s="37" t="s">
        <v>253</v>
      </c>
      <c r="F10" s="38"/>
      <c r="G10" s="38"/>
      <c r="H10" s="39"/>
      <c r="I10" s="48">
        <f t="shared" si="0"/>
        <v>0</v>
      </c>
      <c r="J10" s="46"/>
      <c r="K10" s="38"/>
      <c r="L10" s="39"/>
      <c r="M10" s="50">
        <f t="shared" si="1"/>
        <v>0</v>
      </c>
      <c r="N10" s="36">
        <v>257176.93</v>
      </c>
    </row>
    <row r="11" spans="1:14" s="32" customFormat="1" ht="12.75">
      <c r="A11" s="32" t="s">
        <v>152</v>
      </c>
      <c r="B11" s="32" t="s">
        <v>149</v>
      </c>
      <c r="C11" s="37" t="s">
        <v>107</v>
      </c>
      <c r="D11" s="37" t="s">
        <v>3</v>
      </c>
      <c r="E11" s="37" t="s">
        <v>161</v>
      </c>
      <c r="F11" s="40"/>
      <c r="G11" s="40"/>
      <c r="H11" s="43"/>
      <c r="I11" s="51">
        <v>54106.09</v>
      </c>
      <c r="J11" s="56"/>
      <c r="K11" s="40"/>
      <c r="L11" s="43"/>
      <c r="M11" s="52">
        <v>127640.56</v>
      </c>
      <c r="N11" s="53">
        <f>+M11+I11</f>
        <v>181746.65</v>
      </c>
    </row>
    <row r="12" spans="1:14" s="32" customFormat="1" ht="12.75">
      <c r="A12" s="32" t="s">
        <v>152</v>
      </c>
      <c r="B12" s="32" t="s">
        <v>149</v>
      </c>
      <c r="C12" s="37" t="s">
        <v>108</v>
      </c>
      <c r="D12" s="37" t="s">
        <v>3</v>
      </c>
      <c r="E12" s="37" t="s">
        <v>253</v>
      </c>
      <c r="F12" s="38"/>
      <c r="G12" s="38"/>
      <c r="H12" s="39"/>
      <c r="I12" s="48">
        <f t="shared" si="0"/>
        <v>0</v>
      </c>
      <c r="J12" s="46"/>
      <c r="K12" s="38"/>
      <c r="L12" s="39"/>
      <c r="M12" s="50">
        <f t="shared" si="1"/>
        <v>0</v>
      </c>
      <c r="N12" s="36">
        <f aca="true" t="shared" si="2" ref="N12:N50">+M12+I12</f>
        <v>0</v>
      </c>
    </row>
    <row r="13" spans="1:14" s="32" customFormat="1" ht="12.75">
      <c r="A13" s="32" t="s">
        <v>152</v>
      </c>
      <c r="B13" s="32" t="s">
        <v>149</v>
      </c>
      <c r="C13" s="37" t="s">
        <v>109</v>
      </c>
      <c r="D13" s="37" t="s">
        <v>3</v>
      </c>
      <c r="E13" s="37" t="s">
        <v>162</v>
      </c>
      <c r="F13" s="38"/>
      <c r="G13" s="38"/>
      <c r="H13" s="39">
        <v>34452.14</v>
      </c>
      <c r="I13" s="48">
        <f t="shared" si="0"/>
        <v>34452.14</v>
      </c>
      <c r="J13" s="46">
        <v>1351.33</v>
      </c>
      <c r="K13" s="38">
        <v>63704.04</v>
      </c>
      <c r="L13" s="39"/>
      <c r="M13" s="50">
        <f t="shared" si="1"/>
        <v>65055.37</v>
      </c>
      <c r="N13" s="36">
        <f t="shared" si="2"/>
        <v>99507.51000000001</v>
      </c>
    </row>
    <row r="14" spans="1:14" s="32" customFormat="1" ht="12.75">
      <c r="A14" s="32" t="s">
        <v>152</v>
      </c>
      <c r="B14" s="32" t="s">
        <v>149</v>
      </c>
      <c r="C14" s="37" t="s">
        <v>110</v>
      </c>
      <c r="D14" s="37" t="s">
        <v>3</v>
      </c>
      <c r="E14" s="37" t="s">
        <v>163</v>
      </c>
      <c r="F14" s="38"/>
      <c r="G14" s="38"/>
      <c r="H14" s="39">
        <v>54580.56</v>
      </c>
      <c r="I14" s="48">
        <f t="shared" si="0"/>
        <v>54580.56</v>
      </c>
      <c r="J14" s="46">
        <v>1989.5</v>
      </c>
      <c r="K14" s="38">
        <v>83330.28</v>
      </c>
      <c r="L14" s="39"/>
      <c r="M14" s="50">
        <f t="shared" si="1"/>
        <v>85319.78</v>
      </c>
      <c r="N14" s="36">
        <f t="shared" si="2"/>
        <v>139900.34</v>
      </c>
    </row>
    <row r="15" spans="1:14" s="32" customFormat="1" ht="12.75">
      <c r="A15" s="32" t="s">
        <v>152</v>
      </c>
      <c r="B15" s="32" t="s">
        <v>149</v>
      </c>
      <c r="C15" s="37" t="s">
        <v>154</v>
      </c>
      <c r="D15" s="37" t="s">
        <v>18</v>
      </c>
      <c r="E15" s="37" t="s">
        <v>253</v>
      </c>
      <c r="F15" s="38"/>
      <c r="G15" s="38"/>
      <c r="H15" s="39">
        <v>18294.82</v>
      </c>
      <c r="I15" s="48">
        <f t="shared" si="0"/>
        <v>18294.82</v>
      </c>
      <c r="J15" s="46">
        <v>40876.99</v>
      </c>
      <c r="K15" s="38">
        <v>88850.12</v>
      </c>
      <c r="L15" s="39">
        <v>52459.75</v>
      </c>
      <c r="M15" s="50">
        <f t="shared" si="1"/>
        <v>182186.86</v>
      </c>
      <c r="N15" s="36">
        <f t="shared" si="2"/>
        <v>200481.68</v>
      </c>
    </row>
    <row r="16" spans="1:14" s="32" customFormat="1" ht="12.75">
      <c r="A16" s="32" t="s">
        <v>152</v>
      </c>
      <c r="B16" s="32" t="s">
        <v>149</v>
      </c>
      <c r="C16" s="37" t="s">
        <v>113</v>
      </c>
      <c r="D16" s="37" t="s">
        <v>10</v>
      </c>
      <c r="E16" s="37" t="s">
        <v>164</v>
      </c>
      <c r="F16" s="38"/>
      <c r="G16" s="38"/>
      <c r="H16" s="39">
        <v>72756.93</v>
      </c>
      <c r="I16" s="48">
        <f t="shared" si="0"/>
        <v>72756.93</v>
      </c>
      <c r="J16" s="46"/>
      <c r="K16" s="38">
        <v>107289.38</v>
      </c>
      <c r="L16" s="39"/>
      <c r="M16" s="50">
        <f t="shared" si="1"/>
        <v>107289.38</v>
      </c>
      <c r="N16" s="36">
        <f t="shared" si="2"/>
        <v>180046.31</v>
      </c>
    </row>
    <row r="17" spans="1:14" s="32" customFormat="1" ht="12.75">
      <c r="A17" s="32" t="s">
        <v>152</v>
      </c>
      <c r="B17" s="32" t="s">
        <v>149</v>
      </c>
      <c r="C17" s="37" t="s">
        <v>121</v>
      </c>
      <c r="D17" s="37" t="s">
        <v>19</v>
      </c>
      <c r="E17" s="37" t="s">
        <v>165</v>
      </c>
      <c r="F17" s="40"/>
      <c r="G17" s="40"/>
      <c r="H17" s="43"/>
      <c r="I17" s="51">
        <v>83775.84</v>
      </c>
      <c r="J17" s="56"/>
      <c r="K17" s="40"/>
      <c r="L17" s="43"/>
      <c r="M17" s="52">
        <v>200691.34</v>
      </c>
      <c r="N17" s="53">
        <f>+M17+I17</f>
        <v>284467.18</v>
      </c>
    </row>
    <row r="18" spans="1:14" s="32" customFormat="1" ht="12.75">
      <c r="A18" s="32" t="s">
        <v>152</v>
      </c>
      <c r="B18" s="32" t="s">
        <v>149</v>
      </c>
      <c r="C18" s="37" t="s">
        <v>122</v>
      </c>
      <c r="D18" s="37" t="s">
        <v>20</v>
      </c>
      <c r="E18" s="37" t="s">
        <v>253</v>
      </c>
      <c r="F18" s="38"/>
      <c r="G18" s="38"/>
      <c r="H18" s="39"/>
      <c r="I18" s="48">
        <f t="shared" si="0"/>
        <v>0</v>
      </c>
      <c r="J18" s="46"/>
      <c r="K18" s="38"/>
      <c r="L18" s="39"/>
      <c r="M18" s="50">
        <f t="shared" si="1"/>
        <v>0</v>
      </c>
      <c r="N18" s="36">
        <f t="shared" si="2"/>
        <v>0</v>
      </c>
    </row>
    <row r="19" spans="1:14" s="32" customFormat="1" ht="12.75">
      <c r="A19" s="32" t="s">
        <v>152</v>
      </c>
      <c r="B19" s="32" t="s">
        <v>149</v>
      </c>
      <c r="C19" s="37" t="s">
        <v>123</v>
      </c>
      <c r="D19" s="37" t="s">
        <v>21</v>
      </c>
      <c r="E19" s="37" t="s">
        <v>166</v>
      </c>
      <c r="F19" s="40"/>
      <c r="G19" s="40"/>
      <c r="H19" s="43"/>
      <c r="I19" s="51">
        <v>87418.07</v>
      </c>
      <c r="J19" s="56"/>
      <c r="K19" s="40"/>
      <c r="L19" s="43"/>
      <c r="M19" s="52">
        <v>115420.78</v>
      </c>
      <c r="N19" s="53">
        <f t="shared" si="2"/>
        <v>202838.85</v>
      </c>
    </row>
    <row r="20" spans="1:14" s="32" customFormat="1" ht="12.75">
      <c r="A20" s="32" t="s">
        <v>152</v>
      </c>
      <c r="B20" s="32" t="s">
        <v>149</v>
      </c>
      <c r="C20" s="37" t="s">
        <v>124</v>
      </c>
      <c r="D20" s="37" t="s">
        <v>22</v>
      </c>
      <c r="E20" s="37" t="s">
        <v>167</v>
      </c>
      <c r="F20" s="40"/>
      <c r="G20" s="40"/>
      <c r="H20" s="43"/>
      <c r="I20" s="51">
        <v>16633.96</v>
      </c>
      <c r="J20" s="56"/>
      <c r="K20" s="40"/>
      <c r="L20" s="43"/>
      <c r="M20" s="52">
        <v>98670.47</v>
      </c>
      <c r="N20" s="53">
        <f t="shared" si="2"/>
        <v>115304.43</v>
      </c>
    </row>
    <row r="21" spans="1:14" s="32" customFormat="1" ht="12.75">
      <c r="A21" s="32" t="s">
        <v>152</v>
      </c>
      <c r="B21" s="32" t="s">
        <v>149</v>
      </c>
      <c r="C21" s="37" t="s">
        <v>125</v>
      </c>
      <c r="D21" s="37" t="s">
        <v>23</v>
      </c>
      <c r="E21" s="37" t="s">
        <v>168</v>
      </c>
      <c r="F21" s="40"/>
      <c r="G21" s="40"/>
      <c r="H21" s="43"/>
      <c r="I21" s="51">
        <v>19653.52</v>
      </c>
      <c r="J21" s="56"/>
      <c r="K21" s="40"/>
      <c r="L21" s="43"/>
      <c r="M21" s="52">
        <v>26198.32</v>
      </c>
      <c r="N21" s="53">
        <f t="shared" si="2"/>
        <v>45851.84</v>
      </c>
    </row>
    <row r="22" spans="1:14" s="32" customFormat="1" ht="12.75">
      <c r="A22" s="32" t="s">
        <v>152</v>
      </c>
      <c r="B22" s="32" t="s">
        <v>149</v>
      </c>
      <c r="C22" s="37" t="s">
        <v>126</v>
      </c>
      <c r="D22" s="37" t="s">
        <v>24</v>
      </c>
      <c r="E22" s="37" t="s">
        <v>169</v>
      </c>
      <c r="F22" s="38"/>
      <c r="G22" s="38">
        <v>18016.23</v>
      </c>
      <c r="H22" s="39">
        <v>128125.06</v>
      </c>
      <c r="I22" s="48">
        <f t="shared" si="0"/>
        <v>146141.29</v>
      </c>
      <c r="J22" s="46"/>
      <c r="K22" s="38"/>
      <c r="L22" s="39"/>
      <c r="M22" s="50">
        <f t="shared" si="1"/>
        <v>0</v>
      </c>
      <c r="N22" s="36">
        <f t="shared" si="2"/>
        <v>146141.29</v>
      </c>
    </row>
    <row r="23" spans="1:14" s="32" customFormat="1" ht="12.75">
      <c r="A23" s="32" t="s">
        <v>152</v>
      </c>
      <c r="B23" s="32" t="s">
        <v>149</v>
      </c>
      <c r="C23" s="37" t="s">
        <v>127</v>
      </c>
      <c r="D23" s="37" t="s">
        <v>25</v>
      </c>
      <c r="E23" s="37" t="s">
        <v>170</v>
      </c>
      <c r="F23" s="40"/>
      <c r="G23" s="40"/>
      <c r="H23" s="43"/>
      <c r="I23" s="51">
        <v>2834.48</v>
      </c>
      <c r="J23" s="56"/>
      <c r="K23" s="40"/>
      <c r="L23" s="43"/>
      <c r="M23" s="52">
        <v>86093.4</v>
      </c>
      <c r="N23" s="53">
        <f t="shared" si="2"/>
        <v>88927.87999999999</v>
      </c>
    </row>
    <row r="24" spans="1:14" s="32" customFormat="1" ht="12.75">
      <c r="A24" s="32" t="s">
        <v>152</v>
      </c>
      <c r="B24" s="32" t="s">
        <v>149</v>
      </c>
      <c r="C24" s="37" t="s">
        <v>114</v>
      </c>
      <c r="D24" s="37" t="s">
        <v>11</v>
      </c>
      <c r="E24" s="37" t="s">
        <v>171</v>
      </c>
      <c r="F24" s="40"/>
      <c r="G24" s="40"/>
      <c r="H24" s="43"/>
      <c r="I24" s="51">
        <v>67804.21</v>
      </c>
      <c r="J24" s="56"/>
      <c r="K24" s="40"/>
      <c r="L24" s="43"/>
      <c r="M24" s="52">
        <v>24485.12</v>
      </c>
      <c r="N24" s="53">
        <f t="shared" si="2"/>
        <v>92289.33</v>
      </c>
    </row>
    <row r="25" spans="1:14" s="32" customFormat="1" ht="12.75">
      <c r="A25" s="32" t="s">
        <v>152</v>
      </c>
      <c r="B25" s="32" t="s">
        <v>149</v>
      </c>
      <c r="C25" s="37" t="s">
        <v>115</v>
      </c>
      <c r="D25" s="37" t="s">
        <v>12</v>
      </c>
      <c r="E25" s="37" t="s">
        <v>172</v>
      </c>
      <c r="F25" s="38"/>
      <c r="G25" s="38">
        <v>9177.21</v>
      </c>
      <c r="H25" s="39">
        <v>55692.67</v>
      </c>
      <c r="I25" s="48">
        <f t="shared" si="0"/>
        <v>64869.88</v>
      </c>
      <c r="J25" s="46">
        <v>12608.46</v>
      </c>
      <c r="K25" s="38">
        <v>67489.7</v>
      </c>
      <c r="L25" s="39">
        <v>30974.3</v>
      </c>
      <c r="M25" s="50">
        <f t="shared" si="1"/>
        <v>111072.46</v>
      </c>
      <c r="N25" s="36">
        <f t="shared" si="2"/>
        <v>175942.34</v>
      </c>
    </row>
    <row r="26" spans="1:14" s="32" customFormat="1" ht="12.75">
      <c r="A26" s="32" t="s">
        <v>152</v>
      </c>
      <c r="B26" s="32" t="s">
        <v>149</v>
      </c>
      <c r="C26" s="37" t="s">
        <v>116</v>
      </c>
      <c r="D26" s="37" t="s">
        <v>13</v>
      </c>
      <c r="E26" s="37" t="s">
        <v>253</v>
      </c>
      <c r="F26" s="38"/>
      <c r="G26" s="38"/>
      <c r="H26" s="39"/>
      <c r="I26" s="48">
        <f t="shared" si="0"/>
        <v>0</v>
      </c>
      <c r="J26" s="46"/>
      <c r="K26" s="38"/>
      <c r="L26" s="39"/>
      <c r="M26" s="50">
        <f t="shared" si="1"/>
        <v>0</v>
      </c>
      <c r="N26" s="36">
        <f t="shared" si="2"/>
        <v>0</v>
      </c>
    </row>
    <row r="27" spans="1:14" s="32" customFormat="1" ht="12.75">
      <c r="A27" s="32" t="s">
        <v>152</v>
      </c>
      <c r="B27" s="32" t="s">
        <v>149</v>
      </c>
      <c r="C27" s="37" t="s">
        <v>117</v>
      </c>
      <c r="D27" s="37" t="s">
        <v>14</v>
      </c>
      <c r="E27" s="37" t="s">
        <v>174</v>
      </c>
      <c r="F27" s="38"/>
      <c r="G27" s="38"/>
      <c r="H27" s="39"/>
      <c r="I27" s="48">
        <f t="shared" si="0"/>
        <v>0</v>
      </c>
      <c r="J27" s="46"/>
      <c r="K27" s="38"/>
      <c r="L27" s="39"/>
      <c r="M27" s="50">
        <f t="shared" si="1"/>
        <v>0</v>
      </c>
      <c r="N27" s="36">
        <v>188168.24</v>
      </c>
    </row>
    <row r="28" spans="1:14" s="32" customFormat="1" ht="12.75">
      <c r="A28" s="32" t="s">
        <v>152</v>
      </c>
      <c r="B28" s="32" t="s">
        <v>149</v>
      </c>
      <c r="C28" s="37" t="s">
        <v>118</v>
      </c>
      <c r="D28" s="37" t="s">
        <v>15</v>
      </c>
      <c r="E28" s="37" t="s">
        <v>253</v>
      </c>
      <c r="F28" s="38"/>
      <c r="G28" s="38"/>
      <c r="H28" s="39"/>
      <c r="I28" s="48">
        <f t="shared" si="0"/>
        <v>0</v>
      </c>
      <c r="J28" s="46"/>
      <c r="K28" s="38"/>
      <c r="L28" s="39"/>
      <c r="M28" s="50">
        <f t="shared" si="1"/>
        <v>0</v>
      </c>
      <c r="N28" s="36">
        <f t="shared" si="2"/>
        <v>0</v>
      </c>
    </row>
    <row r="29" spans="1:14" s="32" customFormat="1" ht="12.75">
      <c r="A29" s="32" t="s">
        <v>152</v>
      </c>
      <c r="B29" s="32" t="s">
        <v>149</v>
      </c>
      <c r="C29" s="37" t="s">
        <v>119</v>
      </c>
      <c r="D29" s="37" t="s">
        <v>16</v>
      </c>
      <c r="E29" s="37" t="s">
        <v>253</v>
      </c>
      <c r="F29" s="38"/>
      <c r="G29" s="38"/>
      <c r="H29" s="43">
        <v>78154</v>
      </c>
      <c r="I29" s="48">
        <f t="shared" si="0"/>
        <v>78154</v>
      </c>
      <c r="J29" s="46">
        <v>400</v>
      </c>
      <c r="K29" s="38">
        <v>103962</v>
      </c>
      <c r="L29" s="39">
        <v>9995</v>
      </c>
      <c r="M29" s="50">
        <f t="shared" si="1"/>
        <v>114357</v>
      </c>
      <c r="N29" s="36">
        <f t="shared" si="2"/>
        <v>192511</v>
      </c>
    </row>
    <row r="30" spans="1:14" s="32" customFormat="1" ht="12.75">
      <c r="A30" s="32" t="s">
        <v>152</v>
      </c>
      <c r="B30" s="32" t="s">
        <v>149</v>
      </c>
      <c r="C30" s="37" t="s">
        <v>120</v>
      </c>
      <c r="D30" s="37" t="s">
        <v>17</v>
      </c>
      <c r="E30" s="37" t="s">
        <v>253</v>
      </c>
      <c r="F30" s="38"/>
      <c r="G30" s="38"/>
      <c r="H30" s="39">
        <v>57909.88</v>
      </c>
      <c r="I30" s="48">
        <f t="shared" si="0"/>
        <v>57909.88</v>
      </c>
      <c r="J30" s="46">
        <v>32894.42</v>
      </c>
      <c r="K30" s="38">
        <v>118741.43</v>
      </c>
      <c r="L30" s="39"/>
      <c r="M30" s="50">
        <f t="shared" si="1"/>
        <v>151635.84999999998</v>
      </c>
      <c r="N30" s="36">
        <f t="shared" si="2"/>
        <v>209545.72999999998</v>
      </c>
    </row>
    <row r="31" spans="1:14" s="32" customFormat="1" ht="12.75">
      <c r="A31" s="32" t="s">
        <v>152</v>
      </c>
      <c r="B31" s="32" t="s">
        <v>149</v>
      </c>
      <c r="C31" s="37" t="s">
        <v>71</v>
      </c>
      <c r="D31" s="37" t="s">
        <v>3</v>
      </c>
      <c r="E31" s="37" t="s">
        <v>253</v>
      </c>
      <c r="F31" s="38"/>
      <c r="G31" s="38"/>
      <c r="H31" s="39"/>
      <c r="I31" s="48">
        <f t="shared" si="0"/>
        <v>0</v>
      </c>
      <c r="J31" s="46"/>
      <c r="K31" s="38"/>
      <c r="L31" s="39"/>
      <c r="M31" s="50">
        <f t="shared" si="1"/>
        <v>0</v>
      </c>
      <c r="N31" s="36">
        <f t="shared" si="2"/>
        <v>0</v>
      </c>
    </row>
    <row r="32" spans="1:14" s="32" customFormat="1" ht="12.75">
      <c r="A32" s="32" t="s">
        <v>152</v>
      </c>
      <c r="B32" s="32" t="s">
        <v>149</v>
      </c>
      <c r="C32" s="37" t="s">
        <v>72</v>
      </c>
      <c r="D32" s="37" t="s">
        <v>3</v>
      </c>
      <c r="E32" s="37" t="s">
        <v>176</v>
      </c>
      <c r="F32" s="38"/>
      <c r="G32" s="38">
        <v>12381.47</v>
      </c>
      <c r="H32" s="39">
        <v>33599.77</v>
      </c>
      <c r="I32" s="48">
        <f t="shared" si="0"/>
        <v>45981.24</v>
      </c>
      <c r="J32" s="46">
        <v>32528.68</v>
      </c>
      <c r="K32" s="38">
        <v>42951.48</v>
      </c>
      <c r="L32" s="39"/>
      <c r="M32" s="50">
        <f t="shared" si="1"/>
        <v>75480.16</v>
      </c>
      <c r="N32" s="36">
        <f t="shared" si="2"/>
        <v>121461.4</v>
      </c>
    </row>
    <row r="33" spans="1:14" s="32" customFormat="1" ht="12.75">
      <c r="A33" s="32" t="s">
        <v>152</v>
      </c>
      <c r="B33" s="32" t="s">
        <v>150</v>
      </c>
      <c r="C33" s="37" t="s">
        <v>128</v>
      </c>
      <c r="D33" s="37" t="s">
        <v>26</v>
      </c>
      <c r="E33" s="37" t="s">
        <v>177</v>
      </c>
      <c r="F33" s="38"/>
      <c r="G33" s="38"/>
      <c r="H33" s="39"/>
      <c r="I33" s="48">
        <f t="shared" si="0"/>
        <v>0</v>
      </c>
      <c r="J33" s="46"/>
      <c r="K33" s="38"/>
      <c r="L33" s="39"/>
      <c r="M33" s="50">
        <f t="shared" si="1"/>
        <v>0</v>
      </c>
      <c r="N33" s="36">
        <v>174512.68</v>
      </c>
    </row>
    <row r="34" spans="1:14" s="32" customFormat="1" ht="12.75">
      <c r="A34" s="32" t="s">
        <v>152</v>
      </c>
      <c r="B34" s="32" t="s">
        <v>150</v>
      </c>
      <c r="C34" s="37" t="s">
        <v>29</v>
      </c>
      <c r="D34" s="37" t="s">
        <v>27</v>
      </c>
      <c r="E34" s="37" t="s">
        <v>216</v>
      </c>
      <c r="F34" s="38"/>
      <c r="G34" s="38"/>
      <c r="H34" s="39">
        <v>101014.52</v>
      </c>
      <c r="I34" s="48">
        <f t="shared" si="0"/>
        <v>101014.52</v>
      </c>
      <c r="J34" s="46">
        <v>4001.5</v>
      </c>
      <c r="K34" s="38">
        <v>94995.25</v>
      </c>
      <c r="L34" s="39"/>
      <c r="M34" s="50">
        <f t="shared" si="1"/>
        <v>98996.75</v>
      </c>
      <c r="N34" s="36">
        <f t="shared" si="2"/>
        <v>200011.27000000002</v>
      </c>
    </row>
    <row r="35" spans="1:14" s="32" customFormat="1" ht="12.75">
      <c r="A35" s="32" t="s">
        <v>152</v>
      </c>
      <c r="B35" s="32" t="s">
        <v>150</v>
      </c>
      <c r="C35" s="37" t="s">
        <v>29</v>
      </c>
      <c r="D35" s="37" t="s">
        <v>28</v>
      </c>
      <c r="E35" s="37" t="s">
        <v>253</v>
      </c>
      <c r="F35" s="38"/>
      <c r="G35" s="38"/>
      <c r="H35" s="39">
        <v>126925</v>
      </c>
      <c r="I35" s="48">
        <f t="shared" si="0"/>
        <v>126925</v>
      </c>
      <c r="J35" s="46"/>
      <c r="K35" s="38"/>
      <c r="L35" s="39">
        <v>170935</v>
      </c>
      <c r="M35" s="50">
        <f t="shared" si="1"/>
        <v>170935</v>
      </c>
      <c r="N35" s="36">
        <f t="shared" si="2"/>
        <v>297860</v>
      </c>
    </row>
    <row r="36" spans="1:14" s="32" customFormat="1" ht="12.75">
      <c r="A36" s="32" t="s">
        <v>152</v>
      </c>
      <c r="B36" s="32" t="s">
        <v>150</v>
      </c>
      <c r="C36" s="37" t="s">
        <v>29</v>
      </c>
      <c r="D36" s="37" t="s">
        <v>30</v>
      </c>
      <c r="E36" s="37" t="s">
        <v>253</v>
      </c>
      <c r="F36" s="38"/>
      <c r="G36" s="38"/>
      <c r="H36" s="39"/>
      <c r="I36" s="48">
        <f t="shared" si="0"/>
        <v>0</v>
      </c>
      <c r="J36" s="46"/>
      <c r="K36" s="38"/>
      <c r="L36" s="39"/>
      <c r="M36" s="50">
        <f t="shared" si="1"/>
        <v>0</v>
      </c>
      <c r="N36" s="36">
        <v>152694.39</v>
      </c>
    </row>
    <row r="37" spans="1:14" s="32" customFormat="1" ht="12.75">
      <c r="A37" s="32" t="s">
        <v>152</v>
      </c>
      <c r="B37" s="32" t="s">
        <v>150</v>
      </c>
      <c r="C37" s="37" t="s">
        <v>29</v>
      </c>
      <c r="D37" s="37" t="s">
        <v>256</v>
      </c>
      <c r="E37" s="37" t="s">
        <v>217</v>
      </c>
      <c r="F37" s="38"/>
      <c r="G37" s="38"/>
      <c r="H37" s="39">
        <v>37691.46</v>
      </c>
      <c r="I37" s="48">
        <f t="shared" si="0"/>
        <v>37691.46</v>
      </c>
      <c r="J37" s="46">
        <v>12168.49</v>
      </c>
      <c r="K37" s="38">
        <v>56611.87</v>
      </c>
      <c r="L37" s="39"/>
      <c r="M37" s="50">
        <f t="shared" si="1"/>
        <v>68780.36</v>
      </c>
      <c r="N37" s="36">
        <f t="shared" si="2"/>
        <v>106471.82</v>
      </c>
    </row>
    <row r="38" spans="1:14" s="32" customFormat="1" ht="12.75">
      <c r="A38" s="32" t="s">
        <v>152</v>
      </c>
      <c r="B38" s="32" t="s">
        <v>150</v>
      </c>
      <c r="C38" s="37" t="s">
        <v>111</v>
      </c>
      <c r="D38" s="37" t="s">
        <v>4</v>
      </c>
      <c r="E38" s="37" t="s">
        <v>253</v>
      </c>
      <c r="F38" s="38"/>
      <c r="G38" s="38">
        <v>220.58</v>
      </c>
      <c r="H38" s="39">
        <v>99679.22</v>
      </c>
      <c r="I38" s="48">
        <f t="shared" si="0"/>
        <v>99899.8</v>
      </c>
      <c r="J38" s="46"/>
      <c r="K38" s="38">
        <v>111717.69</v>
      </c>
      <c r="L38" s="39"/>
      <c r="M38" s="50">
        <f t="shared" si="1"/>
        <v>111717.69</v>
      </c>
      <c r="N38" s="36">
        <f t="shared" si="2"/>
        <v>211617.49</v>
      </c>
    </row>
    <row r="39" spans="1:14" s="32" customFormat="1" ht="12.75">
      <c r="A39" s="32" t="s">
        <v>152</v>
      </c>
      <c r="B39" s="32" t="s">
        <v>150</v>
      </c>
      <c r="C39" s="37" t="s">
        <v>29</v>
      </c>
      <c r="D39" s="37" t="s">
        <v>4</v>
      </c>
      <c r="E39" s="37" t="s">
        <v>253</v>
      </c>
      <c r="F39" s="38"/>
      <c r="G39" s="38"/>
      <c r="H39" s="39"/>
      <c r="I39" s="48">
        <f t="shared" si="0"/>
        <v>0</v>
      </c>
      <c r="J39" s="46"/>
      <c r="K39" s="38"/>
      <c r="L39" s="39"/>
      <c r="M39" s="50">
        <f t="shared" si="1"/>
        <v>0</v>
      </c>
      <c r="N39" s="36">
        <f t="shared" si="2"/>
        <v>0</v>
      </c>
    </row>
    <row r="40" spans="1:14" s="32" customFormat="1" ht="12.75">
      <c r="A40" s="32" t="s">
        <v>152</v>
      </c>
      <c r="B40" s="32" t="s">
        <v>150</v>
      </c>
      <c r="C40" s="37" t="s">
        <v>29</v>
      </c>
      <c r="D40" s="37" t="s">
        <v>31</v>
      </c>
      <c r="E40" s="37" t="s">
        <v>218</v>
      </c>
      <c r="F40" s="38"/>
      <c r="G40" s="38"/>
      <c r="H40" s="39"/>
      <c r="I40" s="48">
        <f t="shared" si="0"/>
        <v>0</v>
      </c>
      <c r="J40" s="46"/>
      <c r="K40" s="38"/>
      <c r="L40" s="39"/>
      <c r="M40" s="50">
        <f t="shared" si="1"/>
        <v>0</v>
      </c>
      <c r="N40" s="36">
        <v>199000</v>
      </c>
    </row>
    <row r="41" spans="1:14" s="32" customFormat="1" ht="12.75">
      <c r="A41" s="32" t="s">
        <v>152</v>
      </c>
      <c r="B41" s="32" t="s">
        <v>150</v>
      </c>
      <c r="C41" s="37" t="s">
        <v>129</v>
      </c>
      <c r="D41" s="37" t="s">
        <v>32</v>
      </c>
      <c r="E41" s="37" t="s">
        <v>180</v>
      </c>
      <c r="F41" s="38"/>
      <c r="G41" s="38"/>
      <c r="H41" s="39">
        <v>52457.32</v>
      </c>
      <c r="I41" s="48">
        <f t="shared" si="0"/>
        <v>52457.32</v>
      </c>
      <c r="J41" s="46">
        <v>8170.88</v>
      </c>
      <c r="K41" s="38">
        <v>35097.22</v>
      </c>
      <c r="L41" s="39"/>
      <c r="M41" s="50">
        <f t="shared" si="1"/>
        <v>43268.1</v>
      </c>
      <c r="N41" s="36">
        <f t="shared" si="2"/>
        <v>95725.42</v>
      </c>
    </row>
    <row r="42" spans="1:14" s="32" customFormat="1" ht="12.75">
      <c r="A42" s="32" t="s">
        <v>152</v>
      </c>
      <c r="B42" s="32" t="s">
        <v>150</v>
      </c>
      <c r="C42" s="37" t="s">
        <v>130</v>
      </c>
      <c r="D42" s="37" t="s">
        <v>32</v>
      </c>
      <c r="E42" s="37" t="s">
        <v>181</v>
      </c>
      <c r="F42" s="38"/>
      <c r="G42" s="38"/>
      <c r="H42" s="39">
        <v>51987.93</v>
      </c>
      <c r="I42" s="48">
        <f t="shared" si="0"/>
        <v>51987.93</v>
      </c>
      <c r="J42" s="46">
        <v>16879.71</v>
      </c>
      <c r="K42" s="38">
        <v>48740.13</v>
      </c>
      <c r="L42" s="39">
        <v>29138.45</v>
      </c>
      <c r="M42" s="50">
        <f t="shared" si="1"/>
        <v>94758.29</v>
      </c>
      <c r="N42" s="36">
        <f t="shared" si="2"/>
        <v>146746.22</v>
      </c>
    </row>
    <row r="43" spans="1:14" s="32" customFormat="1" ht="12.75">
      <c r="A43" s="32" t="s">
        <v>152</v>
      </c>
      <c r="B43" s="32" t="s">
        <v>150</v>
      </c>
      <c r="C43" s="37" t="s">
        <v>29</v>
      </c>
      <c r="D43" s="37" t="s">
        <v>33</v>
      </c>
      <c r="E43" s="37" t="s">
        <v>219</v>
      </c>
      <c r="F43" s="38"/>
      <c r="G43" s="38">
        <v>3247.66</v>
      </c>
      <c r="H43" s="39">
        <v>34671.67</v>
      </c>
      <c r="I43" s="48">
        <f t="shared" si="0"/>
        <v>37919.33</v>
      </c>
      <c r="J43" s="46"/>
      <c r="K43" s="38">
        <v>69357.79</v>
      </c>
      <c r="L43" s="39"/>
      <c r="M43" s="50">
        <f t="shared" si="1"/>
        <v>69357.79</v>
      </c>
      <c r="N43" s="36">
        <f t="shared" si="2"/>
        <v>107277.12</v>
      </c>
    </row>
    <row r="44" spans="1:14" s="32" customFormat="1" ht="12.75">
      <c r="A44" s="32" t="s">
        <v>152</v>
      </c>
      <c r="B44" s="32" t="s">
        <v>150</v>
      </c>
      <c r="C44" s="37" t="s">
        <v>111</v>
      </c>
      <c r="D44" s="37" t="s">
        <v>5</v>
      </c>
      <c r="E44" s="37" t="s">
        <v>179</v>
      </c>
      <c r="F44" s="38"/>
      <c r="G44" s="38"/>
      <c r="H44" s="39">
        <v>65166.07</v>
      </c>
      <c r="I44" s="48">
        <f t="shared" si="0"/>
        <v>65166.07</v>
      </c>
      <c r="J44" s="46"/>
      <c r="K44" s="38">
        <v>89926.09</v>
      </c>
      <c r="L44" s="39"/>
      <c r="M44" s="50">
        <f t="shared" si="1"/>
        <v>89926.09</v>
      </c>
      <c r="N44" s="36">
        <f t="shared" si="2"/>
        <v>155092.16</v>
      </c>
    </row>
    <row r="45" spans="1:14" s="32" customFormat="1" ht="12.75">
      <c r="A45" s="32" t="s">
        <v>152</v>
      </c>
      <c r="B45" s="32" t="s">
        <v>150</v>
      </c>
      <c r="C45" s="37" t="s">
        <v>29</v>
      </c>
      <c r="D45" s="37" t="s">
        <v>5</v>
      </c>
      <c r="E45" s="37" t="s">
        <v>220</v>
      </c>
      <c r="F45" s="38"/>
      <c r="G45" s="38"/>
      <c r="H45" s="39">
        <v>22570.94</v>
      </c>
      <c r="I45" s="48">
        <f t="shared" si="0"/>
        <v>22570.94</v>
      </c>
      <c r="J45" s="46">
        <v>19816.93</v>
      </c>
      <c r="K45" s="38">
        <v>46501.83</v>
      </c>
      <c r="L45" s="39"/>
      <c r="M45" s="50">
        <f t="shared" si="1"/>
        <v>66318.76000000001</v>
      </c>
      <c r="N45" s="36">
        <f t="shared" si="2"/>
        <v>88889.70000000001</v>
      </c>
    </row>
    <row r="46" spans="1:14" s="32" customFormat="1" ht="12.75">
      <c r="A46" s="32" t="s">
        <v>152</v>
      </c>
      <c r="B46" s="32" t="s">
        <v>150</v>
      </c>
      <c r="C46" s="37" t="s">
        <v>111</v>
      </c>
      <c r="D46" s="37" t="s">
        <v>6</v>
      </c>
      <c r="E46" s="37" t="s">
        <v>213</v>
      </c>
      <c r="F46" s="38"/>
      <c r="G46" s="38"/>
      <c r="H46" s="39"/>
      <c r="I46" s="48">
        <f t="shared" si="0"/>
        <v>0</v>
      </c>
      <c r="J46" s="46"/>
      <c r="K46" s="38"/>
      <c r="L46" s="39"/>
      <c r="M46" s="50">
        <f t="shared" si="1"/>
        <v>0</v>
      </c>
      <c r="N46" s="36">
        <v>199082.42</v>
      </c>
    </row>
    <row r="47" spans="1:14" s="32" customFormat="1" ht="12.75">
      <c r="A47" s="32" t="s">
        <v>152</v>
      </c>
      <c r="B47" s="32" t="s">
        <v>150</v>
      </c>
      <c r="C47" s="37" t="s">
        <v>29</v>
      </c>
      <c r="D47" s="37" t="s">
        <v>35</v>
      </c>
      <c r="E47" s="37" t="s">
        <v>221</v>
      </c>
      <c r="F47" s="38"/>
      <c r="G47" s="38"/>
      <c r="H47" s="39"/>
      <c r="I47" s="48">
        <f t="shared" si="0"/>
        <v>0</v>
      </c>
      <c r="J47" s="46"/>
      <c r="K47" s="38"/>
      <c r="L47" s="39"/>
      <c r="M47" s="50">
        <f t="shared" si="1"/>
        <v>0</v>
      </c>
      <c r="N47" s="36">
        <v>204734.61</v>
      </c>
    </row>
    <row r="48" spans="1:14" s="32" customFormat="1" ht="12.75">
      <c r="A48" s="32" t="s">
        <v>152</v>
      </c>
      <c r="B48" s="32" t="s">
        <v>150</v>
      </c>
      <c r="C48" s="37" t="s">
        <v>29</v>
      </c>
      <c r="D48" s="37" t="s">
        <v>34</v>
      </c>
      <c r="E48" s="37" t="s">
        <v>222</v>
      </c>
      <c r="F48" s="38"/>
      <c r="G48" s="38"/>
      <c r="H48" s="39">
        <v>179173.18</v>
      </c>
      <c r="I48" s="48">
        <f t="shared" si="0"/>
        <v>179173.18</v>
      </c>
      <c r="J48" s="46"/>
      <c r="K48" s="38">
        <v>183152.22</v>
      </c>
      <c r="L48" s="39"/>
      <c r="M48" s="50">
        <f t="shared" si="1"/>
        <v>183152.22</v>
      </c>
      <c r="N48" s="36">
        <f t="shared" si="2"/>
        <v>362325.4</v>
      </c>
    </row>
    <row r="49" spans="1:14" s="32" customFormat="1" ht="12.75">
      <c r="A49" s="32" t="s">
        <v>152</v>
      </c>
      <c r="B49" s="32" t="s">
        <v>150</v>
      </c>
      <c r="C49" s="37" t="s">
        <v>29</v>
      </c>
      <c r="D49" s="37" t="s">
        <v>36</v>
      </c>
      <c r="E49" s="37" t="s">
        <v>223</v>
      </c>
      <c r="F49" s="40"/>
      <c r="G49" s="40"/>
      <c r="H49" s="43"/>
      <c r="I49" s="51">
        <v>48348.86</v>
      </c>
      <c r="J49" s="56"/>
      <c r="K49" s="40"/>
      <c r="L49" s="43"/>
      <c r="M49" s="52">
        <v>179098.28</v>
      </c>
      <c r="N49" s="53">
        <f t="shared" si="2"/>
        <v>227447.14</v>
      </c>
    </row>
    <row r="50" spans="1:14" s="32" customFormat="1" ht="12.75">
      <c r="A50" s="32" t="s">
        <v>152</v>
      </c>
      <c r="B50" s="32" t="s">
        <v>150</v>
      </c>
      <c r="C50" s="37" t="s">
        <v>29</v>
      </c>
      <c r="D50" s="37" t="s">
        <v>37</v>
      </c>
      <c r="E50" s="37" t="s">
        <v>224</v>
      </c>
      <c r="F50" s="40"/>
      <c r="G50" s="40"/>
      <c r="H50" s="43"/>
      <c r="I50" s="51">
        <v>111974.52</v>
      </c>
      <c r="J50" s="56"/>
      <c r="K50" s="40"/>
      <c r="L50" s="43"/>
      <c r="M50" s="52">
        <v>137358.78</v>
      </c>
      <c r="N50" s="53">
        <f t="shared" si="2"/>
        <v>249333.3</v>
      </c>
    </row>
    <row r="51" spans="1:14" s="32" customFormat="1" ht="12.75">
      <c r="A51" s="32" t="s">
        <v>152</v>
      </c>
      <c r="B51" s="32" t="s">
        <v>150</v>
      </c>
      <c r="C51" s="37" t="s">
        <v>29</v>
      </c>
      <c r="D51" s="37" t="s">
        <v>38</v>
      </c>
      <c r="E51" s="37" t="s">
        <v>225</v>
      </c>
      <c r="F51" s="38"/>
      <c r="G51" s="38"/>
      <c r="H51" s="39">
        <v>60473.99</v>
      </c>
      <c r="I51" s="48">
        <f t="shared" si="0"/>
        <v>60473.99</v>
      </c>
      <c r="J51" s="46">
        <v>62098.36</v>
      </c>
      <c r="K51" s="38">
        <v>85868.18</v>
      </c>
      <c r="L51" s="39"/>
      <c r="M51" s="50">
        <f t="shared" si="1"/>
        <v>147966.53999999998</v>
      </c>
      <c r="N51" s="36">
        <f aca="true" t="shared" si="3" ref="N51:N57">+M51+I51</f>
        <v>208440.52999999997</v>
      </c>
    </row>
    <row r="52" spans="1:14" s="32" customFormat="1" ht="12.75">
      <c r="A52" s="32" t="s">
        <v>152</v>
      </c>
      <c r="B52" s="32" t="s">
        <v>150</v>
      </c>
      <c r="C52" s="37" t="s">
        <v>29</v>
      </c>
      <c r="D52" s="37" t="s">
        <v>39</v>
      </c>
      <c r="E52" s="37" t="s">
        <v>226</v>
      </c>
      <c r="F52" s="38"/>
      <c r="G52" s="38"/>
      <c r="H52" s="39">
        <v>71261.27</v>
      </c>
      <c r="I52" s="48">
        <f t="shared" si="0"/>
        <v>71261.27</v>
      </c>
      <c r="J52" s="46"/>
      <c r="K52" s="38">
        <v>112005.46</v>
      </c>
      <c r="L52" s="39"/>
      <c r="M52" s="50">
        <f t="shared" si="1"/>
        <v>112005.46</v>
      </c>
      <c r="N52" s="36">
        <f t="shared" si="3"/>
        <v>183266.73</v>
      </c>
    </row>
    <row r="53" spans="1:14" s="32" customFormat="1" ht="12.75">
      <c r="A53" s="32" t="s">
        <v>152</v>
      </c>
      <c r="B53" s="32" t="s">
        <v>150</v>
      </c>
      <c r="C53" s="37" t="s">
        <v>29</v>
      </c>
      <c r="D53" s="37" t="s">
        <v>40</v>
      </c>
      <c r="E53" s="37" t="s">
        <v>227</v>
      </c>
      <c r="F53" s="38"/>
      <c r="G53" s="38">
        <v>7383.37</v>
      </c>
      <c r="H53" s="39">
        <v>107338.6</v>
      </c>
      <c r="I53" s="48">
        <f t="shared" si="0"/>
        <v>114721.97</v>
      </c>
      <c r="J53" s="46">
        <v>17900.64</v>
      </c>
      <c r="K53" s="38">
        <v>131385.2</v>
      </c>
      <c r="L53" s="39">
        <v>9260.16</v>
      </c>
      <c r="M53" s="50">
        <f t="shared" si="1"/>
        <v>158546.00000000003</v>
      </c>
      <c r="N53" s="36">
        <f t="shared" si="3"/>
        <v>273267.97000000003</v>
      </c>
    </row>
    <row r="54" spans="1:14" s="32" customFormat="1" ht="12.75">
      <c r="A54" s="32" t="s">
        <v>152</v>
      </c>
      <c r="B54" s="32" t="s">
        <v>150</v>
      </c>
      <c r="C54" s="37" t="s">
        <v>29</v>
      </c>
      <c r="D54" s="37" t="s">
        <v>41</v>
      </c>
      <c r="E54" s="37" t="s">
        <v>228</v>
      </c>
      <c r="F54" s="38"/>
      <c r="G54" s="38"/>
      <c r="H54" s="39"/>
      <c r="I54" s="48">
        <f t="shared" si="0"/>
        <v>0</v>
      </c>
      <c r="J54" s="46"/>
      <c r="K54" s="38"/>
      <c r="L54" s="39"/>
      <c r="M54" s="50">
        <f t="shared" si="1"/>
        <v>0</v>
      </c>
      <c r="N54" s="36">
        <v>173294.58</v>
      </c>
    </row>
    <row r="55" spans="1:14" s="32" customFormat="1" ht="12.75">
      <c r="A55" s="32" t="s">
        <v>152</v>
      </c>
      <c r="B55" s="32" t="s">
        <v>150</v>
      </c>
      <c r="C55" s="37" t="s">
        <v>131</v>
      </c>
      <c r="D55" s="37" t="s">
        <v>42</v>
      </c>
      <c r="E55" s="37" t="s">
        <v>182</v>
      </c>
      <c r="F55" s="38"/>
      <c r="G55" s="38">
        <v>7279.72</v>
      </c>
      <c r="H55" s="39">
        <v>98097.72</v>
      </c>
      <c r="I55" s="48">
        <f t="shared" si="0"/>
        <v>105377.44</v>
      </c>
      <c r="J55" s="46"/>
      <c r="K55" s="38">
        <v>128130.32</v>
      </c>
      <c r="L55" s="39"/>
      <c r="M55" s="50">
        <f t="shared" si="1"/>
        <v>128130.32</v>
      </c>
      <c r="N55" s="36">
        <f t="shared" si="3"/>
        <v>233507.76</v>
      </c>
    </row>
    <row r="56" spans="1:14" s="32" customFormat="1" ht="12.75">
      <c r="A56" s="32" t="s">
        <v>152</v>
      </c>
      <c r="B56" s="32" t="s">
        <v>150</v>
      </c>
      <c r="C56" s="37" t="s">
        <v>29</v>
      </c>
      <c r="D56" s="37" t="s">
        <v>43</v>
      </c>
      <c r="E56" s="37" t="s">
        <v>253</v>
      </c>
      <c r="F56" s="38"/>
      <c r="G56" s="38"/>
      <c r="H56" s="39">
        <v>88631.25</v>
      </c>
      <c r="I56" s="48">
        <f t="shared" si="0"/>
        <v>88631.25</v>
      </c>
      <c r="J56" s="46"/>
      <c r="K56" s="38">
        <v>75225.76</v>
      </c>
      <c r="L56" s="39"/>
      <c r="M56" s="50">
        <f t="shared" si="1"/>
        <v>75225.76</v>
      </c>
      <c r="N56" s="36">
        <f t="shared" si="3"/>
        <v>163857.01</v>
      </c>
    </row>
    <row r="57" spans="1:14" s="32" customFormat="1" ht="12.75">
      <c r="A57" s="32" t="s">
        <v>152</v>
      </c>
      <c r="B57" s="32" t="s">
        <v>150</v>
      </c>
      <c r="C57" s="37" t="s">
        <v>29</v>
      </c>
      <c r="D57" s="37" t="s">
        <v>44</v>
      </c>
      <c r="E57" s="37" t="s">
        <v>229</v>
      </c>
      <c r="F57" s="38"/>
      <c r="G57" s="38"/>
      <c r="H57" s="39">
        <v>63630.92</v>
      </c>
      <c r="I57" s="48">
        <f t="shared" si="0"/>
        <v>63630.92</v>
      </c>
      <c r="J57" s="46"/>
      <c r="K57" s="38">
        <v>75237.19</v>
      </c>
      <c r="L57" s="39"/>
      <c r="M57" s="50">
        <f t="shared" si="1"/>
        <v>75237.19</v>
      </c>
      <c r="N57" s="36">
        <f t="shared" si="3"/>
        <v>138868.11</v>
      </c>
    </row>
    <row r="58" spans="1:14" s="32" customFormat="1" ht="12.75">
      <c r="A58" s="32" t="s">
        <v>152</v>
      </c>
      <c r="B58" s="32" t="s">
        <v>150</v>
      </c>
      <c r="C58" s="37" t="s">
        <v>133</v>
      </c>
      <c r="D58" s="37" t="s">
        <v>46</v>
      </c>
      <c r="E58" s="37" t="s">
        <v>183</v>
      </c>
      <c r="F58" s="38"/>
      <c r="G58" s="38"/>
      <c r="H58" s="39"/>
      <c r="I58" s="48">
        <f t="shared" si="0"/>
        <v>0</v>
      </c>
      <c r="J58" s="46"/>
      <c r="K58" s="38"/>
      <c r="L58" s="39"/>
      <c r="M58" s="50">
        <f t="shared" si="1"/>
        <v>0</v>
      </c>
      <c r="N58" s="36">
        <v>123499.16</v>
      </c>
    </row>
    <row r="59" spans="1:14" s="32" customFormat="1" ht="12.75">
      <c r="A59" s="32" t="s">
        <v>152</v>
      </c>
      <c r="B59" s="32" t="s">
        <v>150</v>
      </c>
      <c r="C59" s="37" t="s">
        <v>134</v>
      </c>
      <c r="D59" s="37" t="s">
        <v>46</v>
      </c>
      <c r="E59" s="37" t="s">
        <v>184</v>
      </c>
      <c r="F59" s="38"/>
      <c r="G59" s="38"/>
      <c r="H59" s="39"/>
      <c r="I59" s="48">
        <f t="shared" si="0"/>
        <v>0</v>
      </c>
      <c r="J59" s="46"/>
      <c r="K59" s="38"/>
      <c r="L59" s="39"/>
      <c r="M59" s="50">
        <f t="shared" si="1"/>
        <v>0</v>
      </c>
      <c r="N59" s="36">
        <v>252986.54</v>
      </c>
    </row>
    <row r="60" spans="1:14" s="32" customFormat="1" ht="12.75">
      <c r="A60" s="32" t="s">
        <v>152</v>
      </c>
      <c r="B60" s="32" t="s">
        <v>150</v>
      </c>
      <c r="C60" s="37" t="s">
        <v>116</v>
      </c>
      <c r="D60" s="37" t="s">
        <v>46</v>
      </c>
      <c r="E60" s="37" t="s">
        <v>173</v>
      </c>
      <c r="F60" s="38"/>
      <c r="G60" s="38"/>
      <c r="H60" s="39"/>
      <c r="I60" s="48">
        <f t="shared" si="0"/>
        <v>0</v>
      </c>
      <c r="J60" s="46"/>
      <c r="K60" s="38"/>
      <c r="L60" s="39"/>
      <c r="M60" s="50">
        <f t="shared" si="1"/>
        <v>0</v>
      </c>
      <c r="N60" s="36">
        <v>92404.55</v>
      </c>
    </row>
    <row r="61" spans="1:14" s="32" customFormat="1" ht="12.75">
      <c r="A61" s="32" t="s">
        <v>152</v>
      </c>
      <c r="B61" s="32" t="s">
        <v>150</v>
      </c>
      <c r="C61" s="37" t="s">
        <v>135</v>
      </c>
      <c r="D61" s="37" t="s">
        <v>46</v>
      </c>
      <c r="E61" s="37" t="s">
        <v>185</v>
      </c>
      <c r="F61" s="38"/>
      <c r="G61" s="38"/>
      <c r="H61" s="39"/>
      <c r="I61" s="48">
        <f t="shared" si="0"/>
        <v>0</v>
      </c>
      <c r="J61" s="46"/>
      <c r="K61" s="38"/>
      <c r="L61" s="39"/>
      <c r="M61" s="50">
        <f t="shared" si="1"/>
        <v>0</v>
      </c>
      <c r="N61" s="36">
        <v>195953.56</v>
      </c>
    </row>
    <row r="62" spans="1:14" s="32" customFormat="1" ht="12.75">
      <c r="A62" s="32" t="s">
        <v>152</v>
      </c>
      <c r="B62" s="32" t="s">
        <v>150</v>
      </c>
      <c r="C62" s="37" t="s">
        <v>118</v>
      </c>
      <c r="D62" s="37" t="s">
        <v>46</v>
      </c>
      <c r="E62" s="37" t="s">
        <v>175</v>
      </c>
      <c r="F62" s="38"/>
      <c r="G62" s="38"/>
      <c r="H62" s="39"/>
      <c r="I62" s="48">
        <f t="shared" si="0"/>
        <v>0</v>
      </c>
      <c r="J62" s="46"/>
      <c r="K62" s="38"/>
      <c r="L62" s="39"/>
      <c r="M62" s="50">
        <f t="shared" si="1"/>
        <v>0</v>
      </c>
      <c r="N62" s="36">
        <v>124413.49</v>
      </c>
    </row>
    <row r="63" spans="1:14" s="32" customFormat="1" ht="12.75">
      <c r="A63" s="32" t="s">
        <v>152</v>
      </c>
      <c r="B63" s="32" t="s">
        <v>150</v>
      </c>
      <c r="C63" s="37" t="s">
        <v>119</v>
      </c>
      <c r="D63" s="37" t="s">
        <v>46</v>
      </c>
      <c r="E63" s="37" t="s">
        <v>253</v>
      </c>
      <c r="F63" s="38"/>
      <c r="G63" s="38"/>
      <c r="H63" s="39"/>
      <c r="I63" s="48">
        <f t="shared" si="0"/>
        <v>0</v>
      </c>
      <c r="J63" s="46"/>
      <c r="K63" s="38"/>
      <c r="L63" s="39"/>
      <c r="M63" s="50">
        <f t="shared" si="1"/>
        <v>0</v>
      </c>
      <c r="N63" s="36">
        <v>131726.22</v>
      </c>
    </row>
    <row r="64" spans="1:14" s="32" customFormat="1" ht="12.75">
      <c r="A64" s="32" t="s">
        <v>152</v>
      </c>
      <c r="B64" s="32" t="s">
        <v>150</v>
      </c>
      <c r="C64" s="37" t="s">
        <v>132</v>
      </c>
      <c r="D64" s="37" t="s">
        <v>45</v>
      </c>
      <c r="E64" s="37" t="s">
        <v>186</v>
      </c>
      <c r="F64" s="38"/>
      <c r="G64" s="38"/>
      <c r="H64" s="39"/>
      <c r="I64" s="48">
        <f t="shared" si="0"/>
        <v>0</v>
      </c>
      <c r="J64" s="46"/>
      <c r="K64" s="38"/>
      <c r="L64" s="39"/>
      <c r="M64" s="50">
        <f t="shared" si="1"/>
        <v>0</v>
      </c>
      <c r="N64" s="36">
        <v>94381.53</v>
      </c>
    </row>
    <row r="65" spans="1:14" s="32" customFormat="1" ht="12.75">
      <c r="A65" s="32" t="s">
        <v>152</v>
      </c>
      <c r="B65" s="32" t="s">
        <v>150</v>
      </c>
      <c r="C65" s="37" t="s">
        <v>29</v>
      </c>
      <c r="D65" s="37" t="s">
        <v>47</v>
      </c>
      <c r="E65" s="37" t="s">
        <v>230</v>
      </c>
      <c r="F65" s="40"/>
      <c r="G65" s="40"/>
      <c r="H65" s="43"/>
      <c r="I65" s="51">
        <v>62691.84</v>
      </c>
      <c r="J65" s="56"/>
      <c r="K65" s="40"/>
      <c r="L65" s="43"/>
      <c r="M65" s="52">
        <v>98637.9</v>
      </c>
      <c r="N65" s="53">
        <f>+M65+I65</f>
        <v>161329.74</v>
      </c>
    </row>
    <row r="66" spans="1:14" s="32" customFormat="1" ht="12.75">
      <c r="A66" s="32" t="s">
        <v>152</v>
      </c>
      <c r="B66" s="32" t="s">
        <v>150</v>
      </c>
      <c r="C66" s="37" t="s">
        <v>29</v>
      </c>
      <c r="D66" s="37" t="s">
        <v>48</v>
      </c>
      <c r="E66" s="37" t="s">
        <v>253</v>
      </c>
      <c r="F66" s="38"/>
      <c r="G66" s="38"/>
      <c r="H66" s="39"/>
      <c r="I66" s="48">
        <f t="shared" si="0"/>
        <v>0</v>
      </c>
      <c r="J66" s="46"/>
      <c r="K66" s="38"/>
      <c r="L66" s="39"/>
      <c r="M66" s="50">
        <f t="shared" si="1"/>
        <v>0</v>
      </c>
      <c r="N66" s="36">
        <v>300000</v>
      </c>
    </row>
    <row r="67" spans="1:14" s="32" customFormat="1" ht="12.75">
      <c r="A67" s="32" t="s">
        <v>152</v>
      </c>
      <c r="B67" s="32" t="s">
        <v>150</v>
      </c>
      <c r="C67" s="37" t="s">
        <v>29</v>
      </c>
      <c r="D67" s="37" t="s">
        <v>49</v>
      </c>
      <c r="E67" s="37" t="s">
        <v>231</v>
      </c>
      <c r="F67" s="38"/>
      <c r="G67" s="38"/>
      <c r="H67" s="39">
        <v>70502.02</v>
      </c>
      <c r="I67" s="48">
        <f t="shared" si="0"/>
        <v>70502.02</v>
      </c>
      <c r="J67" s="46"/>
      <c r="K67" s="38">
        <v>86290.98</v>
      </c>
      <c r="L67" s="39"/>
      <c r="M67" s="50">
        <f t="shared" si="1"/>
        <v>86290.98</v>
      </c>
      <c r="N67" s="36">
        <f aca="true" t="shared" si="4" ref="N67:N74">+M67+I67</f>
        <v>156793</v>
      </c>
    </row>
    <row r="68" spans="1:14" s="32" customFormat="1" ht="12.75">
      <c r="A68" s="32" t="s">
        <v>152</v>
      </c>
      <c r="B68" s="32" t="s">
        <v>150</v>
      </c>
      <c r="C68" s="37" t="s">
        <v>29</v>
      </c>
      <c r="D68" s="37" t="s">
        <v>50</v>
      </c>
      <c r="E68" s="37" t="s">
        <v>232</v>
      </c>
      <c r="F68" s="38"/>
      <c r="G68" s="38"/>
      <c r="H68" s="39"/>
      <c r="I68" s="48">
        <f t="shared" si="0"/>
        <v>0</v>
      </c>
      <c r="J68" s="46"/>
      <c r="K68" s="38"/>
      <c r="L68" s="39"/>
      <c r="M68" s="50">
        <f t="shared" si="1"/>
        <v>0</v>
      </c>
      <c r="N68" s="36">
        <v>390000</v>
      </c>
    </row>
    <row r="69" spans="1:14" s="32" customFormat="1" ht="12.75">
      <c r="A69" s="32" t="s">
        <v>152</v>
      </c>
      <c r="B69" s="32" t="s">
        <v>150</v>
      </c>
      <c r="C69" s="37" t="s">
        <v>29</v>
      </c>
      <c r="D69" s="37" t="s">
        <v>51</v>
      </c>
      <c r="E69" s="37" t="s">
        <v>233</v>
      </c>
      <c r="F69" s="38"/>
      <c r="G69" s="38"/>
      <c r="H69" s="39">
        <v>151222.27</v>
      </c>
      <c r="I69" s="48">
        <f t="shared" si="0"/>
        <v>151222.27</v>
      </c>
      <c r="J69" s="46">
        <v>14091.76</v>
      </c>
      <c r="K69" s="38">
        <v>110087.72</v>
      </c>
      <c r="L69" s="39"/>
      <c r="M69" s="50">
        <f t="shared" si="1"/>
        <v>124179.48</v>
      </c>
      <c r="N69" s="36">
        <f t="shared" si="4"/>
        <v>275401.75</v>
      </c>
    </row>
    <row r="70" spans="1:14" s="32" customFormat="1" ht="12.75">
      <c r="A70" s="32" t="s">
        <v>152</v>
      </c>
      <c r="B70" s="32" t="s">
        <v>150</v>
      </c>
      <c r="C70" s="37" t="s">
        <v>29</v>
      </c>
      <c r="D70" s="37" t="s">
        <v>52</v>
      </c>
      <c r="E70" s="37" t="s">
        <v>234</v>
      </c>
      <c r="F70" s="40"/>
      <c r="G70" s="40"/>
      <c r="H70" s="43"/>
      <c r="I70" s="51">
        <v>169274.47</v>
      </c>
      <c r="J70" s="56"/>
      <c r="K70" s="40"/>
      <c r="L70" s="43"/>
      <c r="M70" s="52">
        <v>158994.56</v>
      </c>
      <c r="N70" s="53">
        <f t="shared" si="4"/>
        <v>328269.03</v>
      </c>
    </row>
    <row r="71" spans="1:14" s="32" customFormat="1" ht="12.75">
      <c r="A71" s="32" t="s">
        <v>152</v>
      </c>
      <c r="B71" s="32" t="s">
        <v>150</v>
      </c>
      <c r="C71" s="37" t="s">
        <v>29</v>
      </c>
      <c r="D71" s="37" t="s">
        <v>53</v>
      </c>
      <c r="E71" s="37" t="s">
        <v>235</v>
      </c>
      <c r="F71" s="40"/>
      <c r="G71" s="40"/>
      <c r="H71" s="43"/>
      <c r="I71" s="51">
        <v>0</v>
      </c>
      <c r="J71" s="56"/>
      <c r="K71" s="40"/>
      <c r="L71" s="43"/>
      <c r="M71" s="52">
        <v>83970.26</v>
      </c>
      <c r="N71" s="53">
        <f t="shared" si="4"/>
        <v>83970.26</v>
      </c>
    </row>
    <row r="72" spans="1:14" s="32" customFormat="1" ht="12.75">
      <c r="A72" s="32" t="s">
        <v>152</v>
      </c>
      <c r="B72" s="32" t="s">
        <v>150</v>
      </c>
      <c r="C72" s="37" t="s">
        <v>29</v>
      </c>
      <c r="D72" s="37" t="s">
        <v>55</v>
      </c>
      <c r="E72" s="37" t="s">
        <v>236</v>
      </c>
      <c r="F72" s="40"/>
      <c r="G72" s="40"/>
      <c r="H72" s="43"/>
      <c r="I72" s="51">
        <v>76680.64</v>
      </c>
      <c r="J72" s="56"/>
      <c r="K72" s="40"/>
      <c r="L72" s="43"/>
      <c r="M72" s="52">
        <v>185515.74</v>
      </c>
      <c r="N72" s="53">
        <f t="shared" si="4"/>
        <v>262196.38</v>
      </c>
    </row>
    <row r="73" spans="1:14" s="32" customFormat="1" ht="12.75">
      <c r="A73" s="32" t="s">
        <v>152</v>
      </c>
      <c r="B73" s="32" t="s">
        <v>150</v>
      </c>
      <c r="C73" s="37" t="s">
        <v>29</v>
      </c>
      <c r="D73" s="37" t="s">
        <v>54</v>
      </c>
      <c r="E73" s="37" t="s">
        <v>237</v>
      </c>
      <c r="F73" s="38"/>
      <c r="G73" s="38">
        <v>10975.31</v>
      </c>
      <c r="H73" s="39">
        <v>57486.62</v>
      </c>
      <c r="I73" s="48">
        <f aca="true" t="shared" si="5" ref="I73:I125">SUM(F73:H73)</f>
        <v>68461.93000000001</v>
      </c>
      <c r="J73" s="46"/>
      <c r="K73" s="38">
        <v>70764.32</v>
      </c>
      <c r="L73" s="39"/>
      <c r="M73" s="50">
        <f aca="true" t="shared" si="6" ref="M73:M127">SUM(J73:L73)</f>
        <v>70764.32</v>
      </c>
      <c r="N73" s="36">
        <f aca="true" t="shared" si="7" ref="N73:N78">+M73+I73</f>
        <v>139226.25</v>
      </c>
    </row>
    <row r="74" spans="1:14" s="32" customFormat="1" ht="12.75">
      <c r="A74" s="32" t="s">
        <v>152</v>
      </c>
      <c r="B74" s="32" t="s">
        <v>150</v>
      </c>
      <c r="C74" s="37" t="s">
        <v>29</v>
      </c>
      <c r="D74" s="37" t="s">
        <v>56</v>
      </c>
      <c r="E74" s="37" t="s">
        <v>238</v>
      </c>
      <c r="F74" s="40"/>
      <c r="G74" s="40"/>
      <c r="H74" s="43"/>
      <c r="I74" s="51">
        <v>74980.23</v>
      </c>
      <c r="J74" s="56"/>
      <c r="K74" s="40"/>
      <c r="L74" s="43"/>
      <c r="M74" s="52">
        <v>60791.99</v>
      </c>
      <c r="N74" s="53">
        <f t="shared" si="4"/>
        <v>135772.22</v>
      </c>
    </row>
    <row r="75" spans="1:14" s="32" customFormat="1" ht="12.75">
      <c r="A75" s="32" t="s">
        <v>152</v>
      </c>
      <c r="B75" s="32" t="s">
        <v>150</v>
      </c>
      <c r="C75" s="37" t="s">
        <v>29</v>
      </c>
      <c r="D75" s="37" t="s">
        <v>57</v>
      </c>
      <c r="E75" s="37" t="s">
        <v>239</v>
      </c>
      <c r="F75" s="38"/>
      <c r="G75" s="38"/>
      <c r="H75" s="39">
        <v>91899.23</v>
      </c>
      <c r="I75" s="48">
        <f t="shared" si="5"/>
        <v>91899.23</v>
      </c>
      <c r="J75" s="46"/>
      <c r="K75" s="38">
        <v>108043.9</v>
      </c>
      <c r="L75" s="39"/>
      <c r="M75" s="50">
        <f t="shared" si="6"/>
        <v>108043.9</v>
      </c>
      <c r="N75" s="36">
        <f t="shared" si="7"/>
        <v>199943.13</v>
      </c>
    </row>
    <row r="76" spans="1:14" s="32" customFormat="1" ht="12.75">
      <c r="A76" s="32" t="s">
        <v>152</v>
      </c>
      <c r="B76" s="32" t="s">
        <v>150</v>
      </c>
      <c r="C76" s="37" t="s">
        <v>136</v>
      </c>
      <c r="D76" s="37" t="s">
        <v>58</v>
      </c>
      <c r="E76" s="37" t="s">
        <v>187</v>
      </c>
      <c r="F76" s="38"/>
      <c r="G76" s="38"/>
      <c r="H76" s="39">
        <v>137159.98</v>
      </c>
      <c r="I76" s="48">
        <f t="shared" si="5"/>
        <v>137159.98</v>
      </c>
      <c r="J76" s="46"/>
      <c r="K76" s="38">
        <v>107625.82</v>
      </c>
      <c r="L76" s="39"/>
      <c r="M76" s="50">
        <f t="shared" si="6"/>
        <v>107625.82</v>
      </c>
      <c r="N76" s="36">
        <f t="shared" si="7"/>
        <v>244785.80000000002</v>
      </c>
    </row>
    <row r="77" spans="1:14" s="32" customFormat="1" ht="12.75">
      <c r="A77" s="32" t="s">
        <v>152</v>
      </c>
      <c r="B77" s="32" t="s">
        <v>150</v>
      </c>
      <c r="C77" s="37" t="s">
        <v>29</v>
      </c>
      <c r="D77" s="37" t="s">
        <v>59</v>
      </c>
      <c r="E77" s="37" t="s">
        <v>178</v>
      </c>
      <c r="F77" s="40"/>
      <c r="G77" s="40"/>
      <c r="H77" s="43"/>
      <c r="I77" s="51">
        <v>34849.08</v>
      </c>
      <c r="J77" s="56"/>
      <c r="K77" s="40"/>
      <c r="L77" s="43"/>
      <c r="M77" s="52">
        <v>88400.02</v>
      </c>
      <c r="N77" s="53">
        <f t="shared" si="7"/>
        <v>123249.1</v>
      </c>
    </row>
    <row r="78" spans="1:14" s="32" customFormat="1" ht="12.75">
      <c r="A78" s="32" t="s">
        <v>152</v>
      </c>
      <c r="B78" s="32" t="s">
        <v>150</v>
      </c>
      <c r="C78" s="37" t="s">
        <v>29</v>
      </c>
      <c r="D78" s="37" t="s">
        <v>60</v>
      </c>
      <c r="E78" s="37" t="s">
        <v>240</v>
      </c>
      <c r="F78" s="40"/>
      <c r="G78" s="40"/>
      <c r="H78" s="43"/>
      <c r="I78" s="51">
        <v>28750.39</v>
      </c>
      <c r="J78" s="56"/>
      <c r="K78" s="40"/>
      <c r="L78" s="43"/>
      <c r="M78" s="52">
        <v>71093.56</v>
      </c>
      <c r="N78" s="53">
        <f t="shared" si="7"/>
        <v>99843.95</v>
      </c>
    </row>
    <row r="79" spans="1:14" s="32" customFormat="1" ht="12.75">
      <c r="A79" s="32" t="s">
        <v>152</v>
      </c>
      <c r="B79" s="32" t="s">
        <v>150</v>
      </c>
      <c r="C79" s="37" t="s">
        <v>29</v>
      </c>
      <c r="D79" s="37" t="s">
        <v>62</v>
      </c>
      <c r="E79" s="37" t="s">
        <v>241</v>
      </c>
      <c r="F79" s="38"/>
      <c r="G79" s="38"/>
      <c r="H79" s="39"/>
      <c r="I79" s="48">
        <f t="shared" si="5"/>
        <v>0</v>
      </c>
      <c r="J79" s="46">
        <v>7561.12</v>
      </c>
      <c r="K79" s="38">
        <v>92916.79</v>
      </c>
      <c r="L79" s="39"/>
      <c r="M79" s="50">
        <f t="shared" si="6"/>
        <v>100477.90999999999</v>
      </c>
      <c r="N79" s="36">
        <f aca="true" t="shared" si="8" ref="N79:N87">+M79+I79</f>
        <v>100477.90999999999</v>
      </c>
    </row>
    <row r="80" spans="1:14" s="32" customFormat="1" ht="12.75">
      <c r="A80" s="32" t="s">
        <v>152</v>
      </c>
      <c r="B80" s="32" t="s">
        <v>150</v>
      </c>
      <c r="C80" s="37" t="s">
        <v>29</v>
      </c>
      <c r="D80" s="37" t="s">
        <v>64</v>
      </c>
      <c r="E80" s="37" t="s">
        <v>242</v>
      </c>
      <c r="F80" s="38"/>
      <c r="G80" s="38"/>
      <c r="H80" s="39">
        <v>144523</v>
      </c>
      <c r="I80" s="48">
        <f t="shared" si="5"/>
        <v>144523</v>
      </c>
      <c r="J80" s="46"/>
      <c r="K80" s="38">
        <v>70000</v>
      </c>
      <c r="L80" s="39">
        <v>8177</v>
      </c>
      <c r="M80" s="50">
        <f t="shared" si="6"/>
        <v>78177</v>
      </c>
      <c r="N80" s="36">
        <f t="shared" si="8"/>
        <v>222700</v>
      </c>
    </row>
    <row r="81" spans="1:14" s="32" customFormat="1" ht="12.75">
      <c r="A81" s="32" t="s">
        <v>152</v>
      </c>
      <c r="B81" s="32" t="s">
        <v>150</v>
      </c>
      <c r="C81" s="37" t="s">
        <v>29</v>
      </c>
      <c r="D81" s="37" t="s">
        <v>65</v>
      </c>
      <c r="E81" s="37" t="s">
        <v>253</v>
      </c>
      <c r="F81" s="38"/>
      <c r="G81" s="38"/>
      <c r="H81" s="39">
        <v>60351.26</v>
      </c>
      <c r="I81" s="48">
        <f t="shared" si="5"/>
        <v>60351.26</v>
      </c>
      <c r="J81" s="46">
        <v>10631.2</v>
      </c>
      <c r="K81" s="38">
        <v>76457.62</v>
      </c>
      <c r="L81" s="39">
        <v>28558.19</v>
      </c>
      <c r="M81" s="50">
        <f t="shared" si="6"/>
        <v>115647.01</v>
      </c>
      <c r="N81" s="36">
        <f t="shared" si="8"/>
        <v>175998.27</v>
      </c>
    </row>
    <row r="82" spans="1:14" s="32" customFormat="1" ht="12.75">
      <c r="A82" s="32" t="s">
        <v>152</v>
      </c>
      <c r="B82" s="32" t="s">
        <v>150</v>
      </c>
      <c r="C82" s="37" t="s">
        <v>29</v>
      </c>
      <c r="D82" s="37" t="s">
        <v>66</v>
      </c>
      <c r="E82" s="37" t="s">
        <v>243</v>
      </c>
      <c r="F82" s="38"/>
      <c r="G82" s="38"/>
      <c r="H82" s="39">
        <v>45129.93</v>
      </c>
      <c r="I82" s="48">
        <f t="shared" si="5"/>
        <v>45129.93</v>
      </c>
      <c r="J82" s="46"/>
      <c r="K82" s="38">
        <v>82658.27</v>
      </c>
      <c r="L82" s="39"/>
      <c r="M82" s="50">
        <f t="shared" si="6"/>
        <v>82658.27</v>
      </c>
      <c r="N82" s="36">
        <f t="shared" si="8"/>
        <v>127788.20000000001</v>
      </c>
    </row>
    <row r="83" spans="1:14" s="32" customFormat="1" ht="12.75">
      <c r="A83" s="32" t="s">
        <v>152</v>
      </c>
      <c r="B83" s="32" t="s">
        <v>150</v>
      </c>
      <c r="C83" s="37" t="s">
        <v>29</v>
      </c>
      <c r="D83" s="37" t="s">
        <v>63</v>
      </c>
      <c r="E83" s="37" t="s">
        <v>244</v>
      </c>
      <c r="F83" s="40"/>
      <c r="G83" s="40"/>
      <c r="H83" s="43"/>
      <c r="I83" s="51">
        <v>43578.86</v>
      </c>
      <c r="J83" s="56"/>
      <c r="K83" s="40"/>
      <c r="L83" s="43"/>
      <c r="M83" s="52">
        <v>26294.74</v>
      </c>
      <c r="N83" s="53">
        <f t="shared" si="8"/>
        <v>69873.6</v>
      </c>
    </row>
    <row r="84" spans="1:14" s="32" customFormat="1" ht="12.75">
      <c r="A84" s="32" t="s">
        <v>152</v>
      </c>
      <c r="B84" s="32" t="s">
        <v>150</v>
      </c>
      <c r="C84" s="37" t="s">
        <v>111</v>
      </c>
      <c r="D84" s="37" t="s">
        <v>7</v>
      </c>
      <c r="E84" s="37" t="s">
        <v>214</v>
      </c>
      <c r="F84" s="38"/>
      <c r="G84" s="38"/>
      <c r="H84" s="39">
        <v>66189.18</v>
      </c>
      <c r="I84" s="48">
        <f t="shared" si="5"/>
        <v>66189.18</v>
      </c>
      <c r="J84" s="46"/>
      <c r="K84" s="38">
        <v>116219.15</v>
      </c>
      <c r="L84" s="39">
        <v>45868.97</v>
      </c>
      <c r="M84" s="50">
        <f t="shared" si="6"/>
        <v>162088.12</v>
      </c>
      <c r="N84" s="36">
        <f t="shared" si="8"/>
        <v>228277.3</v>
      </c>
    </row>
    <row r="85" spans="1:14" s="32" customFormat="1" ht="12.75">
      <c r="A85" s="32" t="s">
        <v>152</v>
      </c>
      <c r="B85" s="32" t="s">
        <v>150</v>
      </c>
      <c r="C85" s="37" t="s">
        <v>104</v>
      </c>
      <c r="D85" s="37" t="s">
        <v>8</v>
      </c>
      <c r="E85" s="37" t="s">
        <v>253</v>
      </c>
      <c r="F85" s="38"/>
      <c r="G85" s="38"/>
      <c r="H85" s="39">
        <v>69930.05</v>
      </c>
      <c r="I85" s="48">
        <f t="shared" si="5"/>
        <v>69930.05</v>
      </c>
      <c r="J85" s="46"/>
      <c r="K85" s="38">
        <v>69380.94</v>
      </c>
      <c r="L85" s="39">
        <v>31649.71</v>
      </c>
      <c r="M85" s="50">
        <f t="shared" si="6"/>
        <v>101030.65</v>
      </c>
      <c r="N85" s="36">
        <f t="shared" si="8"/>
        <v>170960.7</v>
      </c>
    </row>
    <row r="86" spans="1:14" s="32" customFormat="1" ht="12.75">
      <c r="A86" s="32" t="s">
        <v>152</v>
      </c>
      <c r="B86" s="32" t="s">
        <v>150</v>
      </c>
      <c r="C86" s="37" t="s">
        <v>112</v>
      </c>
      <c r="D86" s="37" t="s">
        <v>8</v>
      </c>
      <c r="E86" s="37" t="s">
        <v>188</v>
      </c>
      <c r="F86" s="40"/>
      <c r="G86" s="40"/>
      <c r="H86" s="43"/>
      <c r="I86" s="51">
        <v>118537.88</v>
      </c>
      <c r="J86" s="56"/>
      <c r="K86" s="40"/>
      <c r="L86" s="43"/>
      <c r="M86" s="52">
        <v>140884.62</v>
      </c>
      <c r="N86" s="53">
        <f t="shared" si="8"/>
        <v>259422.5</v>
      </c>
    </row>
    <row r="87" spans="1:14" s="32" customFormat="1" ht="12.75">
      <c r="A87" s="32" t="s">
        <v>152</v>
      </c>
      <c r="B87" s="32" t="s">
        <v>150</v>
      </c>
      <c r="C87" s="37" t="s">
        <v>73</v>
      </c>
      <c r="D87" s="37" t="s">
        <v>74</v>
      </c>
      <c r="E87" s="37" t="s">
        <v>189</v>
      </c>
      <c r="F87" s="40"/>
      <c r="G87" s="40"/>
      <c r="H87" s="43"/>
      <c r="I87" s="51">
        <v>24731.91</v>
      </c>
      <c r="J87" s="56"/>
      <c r="K87" s="40"/>
      <c r="L87" s="43"/>
      <c r="M87" s="52">
        <v>98256.29</v>
      </c>
      <c r="N87" s="53">
        <f t="shared" si="8"/>
        <v>122988.2</v>
      </c>
    </row>
    <row r="88" spans="1:14" s="32" customFormat="1" ht="12.75">
      <c r="A88" s="32" t="s">
        <v>152</v>
      </c>
      <c r="B88" s="32" t="s">
        <v>150</v>
      </c>
      <c r="C88" s="37" t="s">
        <v>29</v>
      </c>
      <c r="D88" s="37" t="s">
        <v>61</v>
      </c>
      <c r="E88" s="37" t="s">
        <v>245</v>
      </c>
      <c r="F88" s="38"/>
      <c r="G88" s="38"/>
      <c r="H88" s="39"/>
      <c r="I88" s="48">
        <f t="shared" si="5"/>
        <v>0</v>
      </c>
      <c r="J88" s="46"/>
      <c r="K88" s="38"/>
      <c r="L88" s="39"/>
      <c r="M88" s="50">
        <f t="shared" si="6"/>
        <v>0</v>
      </c>
      <c r="N88" s="36">
        <v>200000</v>
      </c>
    </row>
    <row r="89" spans="1:14" s="32" customFormat="1" ht="12.75">
      <c r="A89" s="32" t="s">
        <v>152</v>
      </c>
      <c r="B89" s="32" t="s">
        <v>150</v>
      </c>
      <c r="C89" s="37" t="s">
        <v>29</v>
      </c>
      <c r="D89" s="37" t="s">
        <v>67</v>
      </c>
      <c r="E89" s="37" t="s">
        <v>253</v>
      </c>
      <c r="F89" s="38"/>
      <c r="G89" s="38"/>
      <c r="H89" s="39">
        <v>129294.02</v>
      </c>
      <c r="I89" s="48">
        <f t="shared" si="5"/>
        <v>129294.02</v>
      </c>
      <c r="J89" s="46">
        <v>7318.46</v>
      </c>
      <c r="K89" s="38">
        <v>135350.11</v>
      </c>
      <c r="L89" s="39"/>
      <c r="M89" s="50">
        <f t="shared" si="6"/>
        <v>142668.56999999998</v>
      </c>
      <c r="N89" s="36">
        <f aca="true" t="shared" si="9" ref="N89:N99">+M89+I89</f>
        <v>271962.58999999997</v>
      </c>
    </row>
    <row r="90" spans="1:14" s="32" customFormat="1" ht="12.75">
      <c r="A90" s="32" t="s">
        <v>152</v>
      </c>
      <c r="B90" s="32" t="s">
        <v>150</v>
      </c>
      <c r="C90" s="37" t="s">
        <v>29</v>
      </c>
      <c r="D90" s="37" t="s">
        <v>68</v>
      </c>
      <c r="E90" s="37" t="s">
        <v>246</v>
      </c>
      <c r="F90" s="38"/>
      <c r="G90" s="38">
        <v>3171.17</v>
      </c>
      <c r="H90" s="39">
        <v>113758.76</v>
      </c>
      <c r="I90" s="48">
        <f t="shared" si="5"/>
        <v>116929.93</v>
      </c>
      <c r="J90" s="46"/>
      <c r="K90" s="38">
        <v>164021.67</v>
      </c>
      <c r="L90" s="39"/>
      <c r="M90" s="50">
        <f t="shared" si="6"/>
        <v>164021.67</v>
      </c>
      <c r="N90" s="36">
        <f t="shared" si="9"/>
        <v>280951.6</v>
      </c>
    </row>
    <row r="91" spans="1:14" s="32" customFormat="1" ht="12.75">
      <c r="A91" s="32" t="s">
        <v>152</v>
      </c>
      <c r="B91" s="32" t="s">
        <v>150</v>
      </c>
      <c r="C91" s="37" t="s">
        <v>29</v>
      </c>
      <c r="D91" s="37" t="s">
        <v>69</v>
      </c>
      <c r="E91" s="37" t="s">
        <v>247</v>
      </c>
      <c r="F91" s="40"/>
      <c r="G91" s="40"/>
      <c r="H91" s="43"/>
      <c r="I91" s="51">
        <v>92030.69</v>
      </c>
      <c r="J91" s="56"/>
      <c r="K91" s="40"/>
      <c r="L91" s="43"/>
      <c r="M91" s="52">
        <v>128724.51</v>
      </c>
      <c r="N91" s="53">
        <f t="shared" si="9"/>
        <v>220755.2</v>
      </c>
    </row>
    <row r="92" spans="1:14" s="32" customFormat="1" ht="12.75">
      <c r="A92" s="32" t="s">
        <v>152</v>
      </c>
      <c r="B92" s="32" t="s">
        <v>150</v>
      </c>
      <c r="C92" s="37" t="s">
        <v>29</v>
      </c>
      <c r="D92" s="37" t="s">
        <v>70</v>
      </c>
      <c r="E92" s="37" t="s">
        <v>248</v>
      </c>
      <c r="F92" s="40"/>
      <c r="G92" s="40"/>
      <c r="H92" s="43"/>
      <c r="I92" s="51">
        <v>64761.37</v>
      </c>
      <c r="J92" s="56"/>
      <c r="K92" s="40"/>
      <c r="L92" s="43"/>
      <c r="M92" s="52">
        <v>62527.01</v>
      </c>
      <c r="N92" s="53">
        <f t="shared" si="9"/>
        <v>127288.38</v>
      </c>
    </row>
    <row r="93" spans="1:14" s="32" customFormat="1" ht="12.75">
      <c r="A93" s="32" t="s">
        <v>152</v>
      </c>
      <c r="B93" s="32" t="s">
        <v>150</v>
      </c>
      <c r="C93" s="37" t="s">
        <v>111</v>
      </c>
      <c r="D93" s="37" t="s">
        <v>9</v>
      </c>
      <c r="E93" s="37" t="s">
        <v>215</v>
      </c>
      <c r="F93" s="38"/>
      <c r="G93" s="38"/>
      <c r="H93" s="39">
        <v>108843.87</v>
      </c>
      <c r="I93" s="48">
        <f t="shared" si="5"/>
        <v>108843.87</v>
      </c>
      <c r="J93" s="46"/>
      <c r="K93" s="38">
        <v>37980.68</v>
      </c>
      <c r="L93" s="39"/>
      <c r="M93" s="50">
        <f t="shared" si="6"/>
        <v>37980.68</v>
      </c>
      <c r="N93" s="36">
        <f>+M93+I93</f>
        <v>146824.55</v>
      </c>
    </row>
    <row r="94" spans="1:14" s="32" customFormat="1" ht="12.75">
      <c r="A94" s="32" t="s">
        <v>152</v>
      </c>
      <c r="B94" s="32" t="s">
        <v>150</v>
      </c>
      <c r="C94" s="37" t="s">
        <v>29</v>
      </c>
      <c r="D94" s="37" t="s">
        <v>9</v>
      </c>
      <c r="E94" s="37" t="s">
        <v>249</v>
      </c>
      <c r="F94" s="40"/>
      <c r="G94" s="40"/>
      <c r="H94" s="43"/>
      <c r="I94" s="51">
        <v>51984.61</v>
      </c>
      <c r="J94" s="56"/>
      <c r="K94" s="40"/>
      <c r="L94" s="43"/>
      <c r="M94" s="52">
        <v>76983.67</v>
      </c>
      <c r="N94" s="53">
        <f t="shared" si="9"/>
        <v>128968.28</v>
      </c>
    </row>
    <row r="95" spans="1:14" s="32" customFormat="1" ht="12.75">
      <c r="A95" s="32" t="s">
        <v>153</v>
      </c>
      <c r="B95" s="32" t="s">
        <v>149</v>
      </c>
      <c r="C95" s="37" t="s">
        <v>252</v>
      </c>
      <c r="D95" s="37" t="s">
        <v>3</v>
      </c>
      <c r="E95" s="37" t="s">
        <v>251</v>
      </c>
      <c r="F95" s="40"/>
      <c r="G95" s="40"/>
      <c r="H95" s="43"/>
      <c r="I95" s="51">
        <v>0</v>
      </c>
      <c r="J95" s="56"/>
      <c r="K95" s="40"/>
      <c r="L95" s="43"/>
      <c r="M95" s="52">
        <v>35126.19</v>
      </c>
      <c r="N95" s="53">
        <f t="shared" si="9"/>
        <v>35126.19</v>
      </c>
    </row>
    <row r="96" spans="1:14" s="32" customFormat="1" ht="12.75">
      <c r="A96" s="32" t="s">
        <v>153</v>
      </c>
      <c r="B96" s="32" t="s">
        <v>149</v>
      </c>
      <c r="C96" s="37" t="s">
        <v>82</v>
      </c>
      <c r="D96" s="37" t="s">
        <v>3</v>
      </c>
      <c r="E96" s="37" t="s">
        <v>253</v>
      </c>
      <c r="F96" s="38"/>
      <c r="G96" s="38"/>
      <c r="H96" s="39"/>
      <c r="I96" s="48">
        <f t="shared" si="5"/>
        <v>0</v>
      </c>
      <c r="J96" s="46"/>
      <c r="K96" s="38"/>
      <c r="L96" s="39"/>
      <c r="M96" s="50">
        <f t="shared" si="6"/>
        <v>0</v>
      </c>
      <c r="N96" s="36">
        <f>+M96+I96</f>
        <v>0</v>
      </c>
    </row>
    <row r="97" spans="1:14" s="32" customFormat="1" ht="12.75">
      <c r="A97" s="32" t="s">
        <v>153</v>
      </c>
      <c r="B97" s="32" t="s">
        <v>149</v>
      </c>
      <c r="C97" s="37" t="s">
        <v>93</v>
      </c>
      <c r="D97" s="37" t="s">
        <v>3</v>
      </c>
      <c r="E97" s="37" t="s">
        <v>190</v>
      </c>
      <c r="F97" s="40"/>
      <c r="G97" s="40"/>
      <c r="H97" s="43"/>
      <c r="I97" s="51">
        <v>148667.13</v>
      </c>
      <c r="J97" s="56"/>
      <c r="K97" s="40"/>
      <c r="L97" s="43"/>
      <c r="M97" s="52">
        <v>330150.24</v>
      </c>
      <c r="N97" s="53">
        <f t="shared" si="9"/>
        <v>478817.37</v>
      </c>
    </row>
    <row r="98" spans="1:14" s="32" customFormat="1" ht="12.75">
      <c r="A98" s="32" t="s">
        <v>153</v>
      </c>
      <c r="B98" s="32" t="s">
        <v>149</v>
      </c>
      <c r="C98" s="37" t="s">
        <v>89</v>
      </c>
      <c r="D98" s="37" t="s">
        <v>3</v>
      </c>
      <c r="E98" s="37" t="s">
        <v>191</v>
      </c>
      <c r="F98" s="40"/>
      <c r="G98" s="40"/>
      <c r="H98" s="43"/>
      <c r="I98" s="51">
        <v>70238.32</v>
      </c>
      <c r="J98" s="56"/>
      <c r="K98" s="40"/>
      <c r="L98" s="43"/>
      <c r="M98" s="52">
        <v>147300.96</v>
      </c>
      <c r="N98" s="53">
        <f t="shared" si="9"/>
        <v>217539.28</v>
      </c>
    </row>
    <row r="99" spans="1:14" s="32" customFormat="1" ht="12.75">
      <c r="A99" s="32" t="s">
        <v>153</v>
      </c>
      <c r="B99" s="32" t="s">
        <v>149</v>
      </c>
      <c r="C99" s="37" t="s">
        <v>94</v>
      </c>
      <c r="D99" s="37" t="s">
        <v>3</v>
      </c>
      <c r="E99" s="37" t="s">
        <v>192</v>
      </c>
      <c r="F99" s="40"/>
      <c r="G99" s="40"/>
      <c r="H99" s="43"/>
      <c r="I99" s="51">
        <v>78716.42</v>
      </c>
      <c r="J99" s="56"/>
      <c r="K99" s="40"/>
      <c r="L99" s="43"/>
      <c r="M99" s="52">
        <v>144956.82</v>
      </c>
      <c r="N99" s="53">
        <f t="shared" si="9"/>
        <v>223673.24</v>
      </c>
    </row>
    <row r="100" spans="1:14" s="32" customFormat="1" ht="12.75">
      <c r="A100" s="32" t="s">
        <v>153</v>
      </c>
      <c r="B100" s="32" t="s">
        <v>149</v>
      </c>
      <c r="C100" s="37" t="s">
        <v>144</v>
      </c>
      <c r="D100" s="37" t="s">
        <v>3</v>
      </c>
      <c r="E100" s="37" t="s">
        <v>253</v>
      </c>
      <c r="F100" s="38"/>
      <c r="G100" s="38"/>
      <c r="H100" s="39"/>
      <c r="I100" s="48">
        <f t="shared" si="5"/>
        <v>0</v>
      </c>
      <c r="J100" s="46"/>
      <c r="K100" s="38"/>
      <c r="L100" s="39"/>
      <c r="M100" s="50">
        <f t="shared" si="6"/>
        <v>0</v>
      </c>
      <c r="N100" s="36">
        <f aca="true" t="shared" si="10" ref="N100:N107">+M100+I100</f>
        <v>0</v>
      </c>
    </row>
    <row r="101" spans="1:14" s="32" customFormat="1" ht="12.75">
      <c r="A101" s="32" t="s">
        <v>153</v>
      </c>
      <c r="B101" s="32" t="s">
        <v>149</v>
      </c>
      <c r="C101" s="37" t="s">
        <v>90</v>
      </c>
      <c r="D101" s="37" t="s">
        <v>3</v>
      </c>
      <c r="E101" s="37" t="s">
        <v>253</v>
      </c>
      <c r="F101" s="38"/>
      <c r="G101" s="38"/>
      <c r="H101" s="39"/>
      <c r="I101" s="48">
        <f t="shared" si="5"/>
        <v>0</v>
      </c>
      <c r="J101" s="46"/>
      <c r="K101" s="38"/>
      <c r="L101" s="39"/>
      <c r="M101" s="50">
        <f t="shared" si="6"/>
        <v>0</v>
      </c>
      <c r="N101" s="36">
        <f t="shared" si="10"/>
        <v>0</v>
      </c>
    </row>
    <row r="102" spans="1:14" s="32" customFormat="1" ht="12.75">
      <c r="A102" s="32" t="s">
        <v>153</v>
      </c>
      <c r="B102" s="32" t="s">
        <v>149</v>
      </c>
      <c r="C102" s="37" t="s">
        <v>85</v>
      </c>
      <c r="D102" s="37" t="s">
        <v>3</v>
      </c>
      <c r="E102" s="37" t="s">
        <v>253</v>
      </c>
      <c r="F102" s="38"/>
      <c r="G102" s="38"/>
      <c r="H102" s="39"/>
      <c r="I102" s="48">
        <f t="shared" si="5"/>
        <v>0</v>
      </c>
      <c r="J102" s="46"/>
      <c r="K102" s="38"/>
      <c r="L102" s="39"/>
      <c r="M102" s="50">
        <f t="shared" si="6"/>
        <v>0</v>
      </c>
      <c r="N102" s="36">
        <f t="shared" si="10"/>
        <v>0</v>
      </c>
    </row>
    <row r="103" spans="1:14" s="32" customFormat="1" ht="12.75">
      <c r="A103" s="32" t="s">
        <v>153</v>
      </c>
      <c r="B103" s="32" t="s">
        <v>149</v>
      </c>
      <c r="C103" s="37" t="s">
        <v>83</v>
      </c>
      <c r="D103" s="37" t="s">
        <v>3</v>
      </c>
      <c r="E103" s="37" t="s">
        <v>193</v>
      </c>
      <c r="F103" s="40"/>
      <c r="G103" s="40"/>
      <c r="H103" s="43"/>
      <c r="I103" s="51">
        <v>137618.5</v>
      </c>
      <c r="J103" s="56"/>
      <c r="K103" s="40"/>
      <c r="L103" s="43"/>
      <c r="M103" s="52">
        <v>173002.01</v>
      </c>
      <c r="N103" s="53">
        <f t="shared" si="10"/>
        <v>310620.51</v>
      </c>
    </row>
    <row r="104" spans="1:14" s="32" customFormat="1" ht="12.75">
      <c r="A104" s="32" t="s">
        <v>153</v>
      </c>
      <c r="B104" s="32" t="s">
        <v>149</v>
      </c>
      <c r="C104" s="37" t="s">
        <v>137</v>
      </c>
      <c r="D104" s="37" t="s">
        <v>3</v>
      </c>
      <c r="E104" s="37" t="s">
        <v>194</v>
      </c>
      <c r="F104" s="40"/>
      <c r="G104" s="40"/>
      <c r="H104" s="43"/>
      <c r="I104" s="51">
        <v>113857.34</v>
      </c>
      <c r="J104" s="56"/>
      <c r="K104" s="40"/>
      <c r="L104" s="43"/>
      <c r="M104" s="52">
        <v>224296.24</v>
      </c>
      <c r="N104" s="53">
        <f t="shared" si="10"/>
        <v>338153.57999999996</v>
      </c>
    </row>
    <row r="105" spans="1:14" s="32" customFormat="1" ht="12.75">
      <c r="A105" s="32" t="s">
        <v>153</v>
      </c>
      <c r="B105" s="32" t="s">
        <v>149</v>
      </c>
      <c r="C105" s="37" t="s">
        <v>138</v>
      </c>
      <c r="D105" s="37" t="s">
        <v>3</v>
      </c>
      <c r="E105" s="37" t="s">
        <v>195</v>
      </c>
      <c r="F105" s="38"/>
      <c r="G105" s="38">
        <v>22663.56</v>
      </c>
      <c r="H105" s="39">
        <v>61150.69</v>
      </c>
      <c r="I105" s="48">
        <f t="shared" si="5"/>
        <v>83814.25</v>
      </c>
      <c r="J105" s="46">
        <v>13130.62</v>
      </c>
      <c r="K105" s="38">
        <v>59705.08</v>
      </c>
      <c r="L105" s="39"/>
      <c r="M105" s="50">
        <f t="shared" si="6"/>
        <v>72835.7</v>
      </c>
      <c r="N105" s="36">
        <f>+M105+I105</f>
        <v>156649.95</v>
      </c>
    </row>
    <row r="106" spans="1:14" s="32" customFormat="1" ht="12.75">
      <c r="A106" s="32" t="s">
        <v>153</v>
      </c>
      <c r="B106" s="32" t="s">
        <v>149</v>
      </c>
      <c r="C106" s="37" t="s">
        <v>139</v>
      </c>
      <c r="D106" s="37" t="s">
        <v>3</v>
      </c>
      <c r="E106" s="37" t="s">
        <v>196</v>
      </c>
      <c r="F106" s="40"/>
      <c r="G106" s="40"/>
      <c r="H106" s="43"/>
      <c r="I106" s="51">
        <v>54106.7</v>
      </c>
      <c r="J106" s="56"/>
      <c r="K106" s="40"/>
      <c r="L106" s="43"/>
      <c r="M106" s="52">
        <v>99234.84</v>
      </c>
      <c r="N106" s="53">
        <f t="shared" si="10"/>
        <v>153341.53999999998</v>
      </c>
    </row>
    <row r="107" spans="1:14" s="32" customFormat="1" ht="12.75">
      <c r="A107" s="32" t="s">
        <v>153</v>
      </c>
      <c r="B107" s="32" t="s">
        <v>149</v>
      </c>
      <c r="C107" s="37" t="s">
        <v>140</v>
      </c>
      <c r="D107" s="37" t="s">
        <v>3</v>
      </c>
      <c r="E107" s="37" t="s">
        <v>197</v>
      </c>
      <c r="F107" s="40"/>
      <c r="G107" s="40"/>
      <c r="H107" s="43"/>
      <c r="I107" s="51">
        <v>78498.7</v>
      </c>
      <c r="J107" s="56"/>
      <c r="K107" s="40"/>
      <c r="L107" s="43"/>
      <c r="M107" s="52">
        <v>128061.66</v>
      </c>
      <c r="N107" s="53">
        <f t="shared" si="10"/>
        <v>206560.36</v>
      </c>
    </row>
    <row r="108" spans="1:14" s="32" customFormat="1" ht="12.75">
      <c r="A108" s="32" t="s">
        <v>153</v>
      </c>
      <c r="B108" s="32" t="s">
        <v>149</v>
      </c>
      <c r="C108" s="37" t="s">
        <v>141</v>
      </c>
      <c r="D108" s="37" t="s">
        <v>3</v>
      </c>
      <c r="E108" s="37" t="s">
        <v>198</v>
      </c>
      <c r="F108" s="38"/>
      <c r="G108" s="38">
        <v>46087</v>
      </c>
      <c r="H108" s="39">
        <v>60497</v>
      </c>
      <c r="I108" s="48">
        <f t="shared" si="5"/>
        <v>106584</v>
      </c>
      <c r="J108" s="46">
        <v>29308</v>
      </c>
      <c r="K108" s="38">
        <v>94036</v>
      </c>
      <c r="L108" s="39"/>
      <c r="M108" s="50">
        <f t="shared" si="6"/>
        <v>123344</v>
      </c>
      <c r="N108" s="36">
        <f aca="true" t="shared" si="11" ref="N108:N117">+M108+I108</f>
        <v>229928</v>
      </c>
    </row>
    <row r="109" spans="1:14" s="32" customFormat="1" ht="12.75">
      <c r="A109" s="32" t="s">
        <v>153</v>
      </c>
      <c r="B109" s="32" t="s">
        <v>149</v>
      </c>
      <c r="C109" s="37" t="s">
        <v>142</v>
      </c>
      <c r="D109" s="37" t="s">
        <v>3</v>
      </c>
      <c r="E109" s="37" t="s">
        <v>199</v>
      </c>
      <c r="F109" s="38"/>
      <c r="G109" s="38">
        <v>26727.84</v>
      </c>
      <c r="H109" s="39">
        <v>102755.66</v>
      </c>
      <c r="I109" s="48">
        <f t="shared" si="5"/>
        <v>129483.5</v>
      </c>
      <c r="J109" s="46"/>
      <c r="K109" s="38">
        <v>135612.02</v>
      </c>
      <c r="L109" s="39"/>
      <c r="M109" s="50">
        <f t="shared" si="6"/>
        <v>135612.02</v>
      </c>
      <c r="N109" s="36">
        <f t="shared" si="11"/>
        <v>265095.52</v>
      </c>
    </row>
    <row r="110" spans="1:14" s="32" customFormat="1" ht="12.75">
      <c r="A110" s="32" t="s">
        <v>153</v>
      </c>
      <c r="B110" s="32" t="s">
        <v>149</v>
      </c>
      <c r="C110" s="37" t="s">
        <v>255</v>
      </c>
      <c r="D110" s="37" t="s">
        <v>3</v>
      </c>
      <c r="E110" s="37" t="s">
        <v>200</v>
      </c>
      <c r="F110" s="38"/>
      <c r="G110" s="38">
        <v>346</v>
      </c>
      <c r="H110" s="39">
        <v>141270</v>
      </c>
      <c r="I110" s="48">
        <f t="shared" si="5"/>
        <v>141616</v>
      </c>
      <c r="J110" s="46">
        <v>74322</v>
      </c>
      <c r="K110" s="38">
        <v>311213</v>
      </c>
      <c r="L110" s="39">
        <v>139202</v>
      </c>
      <c r="M110" s="50">
        <f t="shared" si="6"/>
        <v>524737</v>
      </c>
      <c r="N110" s="36">
        <f t="shared" si="11"/>
        <v>666353</v>
      </c>
    </row>
    <row r="111" spans="1:14" s="32" customFormat="1" ht="12.75">
      <c r="A111" s="32" t="s">
        <v>153</v>
      </c>
      <c r="B111" s="32" t="s">
        <v>150</v>
      </c>
      <c r="C111" s="37" t="s">
        <v>145</v>
      </c>
      <c r="D111" s="37" t="s">
        <v>77</v>
      </c>
      <c r="E111" s="37" t="s">
        <v>201</v>
      </c>
      <c r="F111" s="40"/>
      <c r="G111" s="40"/>
      <c r="H111" s="43"/>
      <c r="I111" s="51">
        <v>94114.29</v>
      </c>
      <c r="J111" s="56"/>
      <c r="K111" s="40"/>
      <c r="L111" s="43"/>
      <c r="M111" s="52">
        <v>156883.72</v>
      </c>
      <c r="N111" s="53">
        <f t="shared" si="11"/>
        <v>250998.01</v>
      </c>
    </row>
    <row r="112" spans="1:14" s="32" customFormat="1" ht="12.75">
      <c r="A112" s="32" t="s">
        <v>153</v>
      </c>
      <c r="B112" s="32" t="s">
        <v>150</v>
      </c>
      <c r="C112" s="37" t="s">
        <v>86</v>
      </c>
      <c r="D112" s="37" t="s">
        <v>32</v>
      </c>
      <c r="E112" s="37" t="s">
        <v>253</v>
      </c>
      <c r="F112" s="38"/>
      <c r="G112" s="38"/>
      <c r="H112" s="39"/>
      <c r="I112" s="48">
        <f t="shared" si="5"/>
        <v>0</v>
      </c>
      <c r="J112" s="46"/>
      <c r="K112" s="38"/>
      <c r="L112" s="39"/>
      <c r="M112" s="50">
        <f t="shared" si="6"/>
        <v>0</v>
      </c>
      <c r="N112" s="36">
        <f t="shared" si="11"/>
        <v>0</v>
      </c>
    </row>
    <row r="113" spans="1:14" s="32" customFormat="1" ht="12.75">
      <c r="A113" s="32" t="s">
        <v>153</v>
      </c>
      <c r="B113" s="32" t="s">
        <v>150</v>
      </c>
      <c r="C113" s="37" t="s">
        <v>143</v>
      </c>
      <c r="D113" s="37" t="s">
        <v>32</v>
      </c>
      <c r="E113" s="37" t="s">
        <v>253</v>
      </c>
      <c r="F113" s="38"/>
      <c r="G113" s="38">
        <v>13732.98</v>
      </c>
      <c r="H113" s="39">
        <v>31567.05</v>
      </c>
      <c r="I113" s="48">
        <f t="shared" si="5"/>
        <v>45300.03</v>
      </c>
      <c r="J113" s="46">
        <v>55058.61</v>
      </c>
      <c r="K113" s="38">
        <v>128706.7</v>
      </c>
      <c r="L113" s="39"/>
      <c r="M113" s="50">
        <f t="shared" si="6"/>
        <v>183765.31</v>
      </c>
      <c r="N113" s="36">
        <f t="shared" si="11"/>
        <v>229065.34</v>
      </c>
    </row>
    <row r="114" spans="1:14" s="32" customFormat="1" ht="12.75">
      <c r="A114" s="32" t="s">
        <v>153</v>
      </c>
      <c r="B114" s="32" t="s">
        <v>150</v>
      </c>
      <c r="C114" s="37" t="s">
        <v>146</v>
      </c>
      <c r="D114" s="37" t="s">
        <v>5</v>
      </c>
      <c r="E114" s="37" t="s">
        <v>202</v>
      </c>
      <c r="F114" s="38"/>
      <c r="G114" s="38">
        <v>24373.62</v>
      </c>
      <c r="H114" s="39">
        <v>57500.18</v>
      </c>
      <c r="I114" s="48">
        <f t="shared" si="5"/>
        <v>81873.8</v>
      </c>
      <c r="J114" s="46">
        <v>5087.34</v>
      </c>
      <c r="K114" s="38">
        <v>64230.83</v>
      </c>
      <c r="L114" s="39"/>
      <c r="M114" s="50">
        <f t="shared" si="6"/>
        <v>69318.17</v>
      </c>
      <c r="N114" s="36">
        <f t="shared" si="11"/>
        <v>151191.97</v>
      </c>
    </row>
    <row r="115" spans="1:14" s="32" customFormat="1" ht="12.75">
      <c r="A115" s="32" t="s">
        <v>153</v>
      </c>
      <c r="B115" s="32" t="s">
        <v>150</v>
      </c>
      <c r="C115" s="37" t="s">
        <v>96</v>
      </c>
      <c r="D115" s="37" t="s">
        <v>35</v>
      </c>
      <c r="E115" s="37" t="s">
        <v>203</v>
      </c>
      <c r="F115" s="38"/>
      <c r="G115" s="38"/>
      <c r="H115" s="39"/>
      <c r="I115" s="48">
        <f t="shared" si="5"/>
        <v>0</v>
      </c>
      <c r="J115" s="46"/>
      <c r="K115" s="38"/>
      <c r="L115" s="39"/>
      <c r="M115" s="50">
        <f t="shared" si="6"/>
        <v>0</v>
      </c>
      <c r="N115" s="36">
        <v>344305.42</v>
      </c>
    </row>
    <row r="116" spans="1:14" s="32" customFormat="1" ht="12.75">
      <c r="A116" s="32" t="s">
        <v>153</v>
      </c>
      <c r="B116" s="32" t="s">
        <v>150</v>
      </c>
      <c r="C116" s="37" t="s">
        <v>91</v>
      </c>
      <c r="D116" s="37" t="s">
        <v>78</v>
      </c>
      <c r="E116" s="37" t="s">
        <v>204</v>
      </c>
      <c r="F116" s="40"/>
      <c r="G116" s="40"/>
      <c r="H116" s="43"/>
      <c r="I116" s="51">
        <v>96081.52</v>
      </c>
      <c r="J116" s="56"/>
      <c r="K116" s="40"/>
      <c r="L116" s="43"/>
      <c r="M116" s="52">
        <v>93890.32</v>
      </c>
      <c r="N116" s="53">
        <f t="shared" si="11"/>
        <v>189971.84000000003</v>
      </c>
    </row>
    <row r="117" spans="1:14" s="32" customFormat="1" ht="12.75">
      <c r="A117" s="32" t="s">
        <v>153</v>
      </c>
      <c r="B117" s="32" t="s">
        <v>150</v>
      </c>
      <c r="C117" s="37" t="s">
        <v>95</v>
      </c>
      <c r="D117" s="37" t="s">
        <v>40</v>
      </c>
      <c r="E117" s="37" t="s">
        <v>205</v>
      </c>
      <c r="F117" s="40"/>
      <c r="G117" s="40"/>
      <c r="H117" s="43"/>
      <c r="I117" s="51">
        <v>85495.74</v>
      </c>
      <c r="J117" s="56"/>
      <c r="K117" s="40"/>
      <c r="L117" s="43"/>
      <c r="M117" s="52">
        <v>139206.76</v>
      </c>
      <c r="N117" s="53">
        <f t="shared" si="11"/>
        <v>224702.5</v>
      </c>
    </row>
    <row r="118" spans="1:14" s="32" customFormat="1" ht="12.75">
      <c r="A118" s="32" t="s">
        <v>153</v>
      </c>
      <c r="B118" s="32" t="s">
        <v>150</v>
      </c>
      <c r="C118" s="37" t="s">
        <v>81</v>
      </c>
      <c r="D118" s="37" t="s">
        <v>46</v>
      </c>
      <c r="E118" s="37" t="s">
        <v>206</v>
      </c>
      <c r="F118" s="38"/>
      <c r="G118" s="38"/>
      <c r="H118" s="39"/>
      <c r="I118" s="48">
        <f t="shared" si="5"/>
        <v>0</v>
      </c>
      <c r="J118" s="46"/>
      <c r="K118" s="38"/>
      <c r="L118" s="39"/>
      <c r="M118" s="50">
        <f t="shared" si="6"/>
        <v>0</v>
      </c>
      <c r="N118" s="36">
        <v>271567.6</v>
      </c>
    </row>
    <row r="119" spans="1:14" s="32" customFormat="1" ht="12.75">
      <c r="A119" s="32" t="s">
        <v>153</v>
      </c>
      <c r="B119" s="32" t="s">
        <v>150</v>
      </c>
      <c r="C119" s="37" t="s">
        <v>98</v>
      </c>
      <c r="D119" s="37" t="s">
        <v>80</v>
      </c>
      <c r="E119" s="37" t="s">
        <v>207</v>
      </c>
      <c r="F119" s="38"/>
      <c r="G119" s="38"/>
      <c r="H119" s="39"/>
      <c r="I119" s="48">
        <f t="shared" si="5"/>
        <v>0</v>
      </c>
      <c r="J119" s="46"/>
      <c r="K119" s="38"/>
      <c r="L119" s="39"/>
      <c r="M119" s="50">
        <f t="shared" si="6"/>
        <v>0</v>
      </c>
      <c r="N119" s="36">
        <v>179710.03</v>
      </c>
    </row>
    <row r="120" spans="1:14" s="32" customFormat="1" ht="12.75">
      <c r="A120" s="32" t="s">
        <v>153</v>
      </c>
      <c r="B120" s="32" t="s">
        <v>150</v>
      </c>
      <c r="C120" s="37" t="s">
        <v>99</v>
      </c>
      <c r="D120" s="37" t="s">
        <v>80</v>
      </c>
      <c r="E120" s="37" t="s">
        <v>208</v>
      </c>
      <c r="F120" s="38"/>
      <c r="G120" s="38"/>
      <c r="H120" s="39"/>
      <c r="I120" s="48">
        <f t="shared" si="5"/>
        <v>0</v>
      </c>
      <c r="J120" s="46"/>
      <c r="K120" s="38"/>
      <c r="L120" s="39"/>
      <c r="M120" s="50">
        <f t="shared" si="6"/>
        <v>0</v>
      </c>
      <c r="N120" s="36">
        <v>343145</v>
      </c>
    </row>
    <row r="121" spans="1:14" s="32" customFormat="1" ht="12.75">
      <c r="A121" s="32" t="s">
        <v>153</v>
      </c>
      <c r="B121" s="32" t="s">
        <v>150</v>
      </c>
      <c r="C121" s="37" t="s">
        <v>97</v>
      </c>
      <c r="D121" s="37" t="s">
        <v>101</v>
      </c>
      <c r="E121" s="37" t="s">
        <v>209</v>
      </c>
      <c r="F121" s="38"/>
      <c r="G121" s="38"/>
      <c r="H121" s="39"/>
      <c r="I121" s="48">
        <f t="shared" si="5"/>
        <v>0</v>
      </c>
      <c r="J121" s="46"/>
      <c r="K121" s="38"/>
      <c r="L121" s="39"/>
      <c r="M121" s="50">
        <f t="shared" si="6"/>
        <v>0</v>
      </c>
      <c r="N121" s="36">
        <v>204662.82</v>
      </c>
    </row>
    <row r="122" spans="1:14" s="32" customFormat="1" ht="12.75">
      <c r="A122" s="32" t="s">
        <v>153</v>
      </c>
      <c r="B122" s="32" t="s">
        <v>150</v>
      </c>
      <c r="C122" s="37" t="s">
        <v>147</v>
      </c>
      <c r="D122" s="37" t="s">
        <v>59</v>
      </c>
      <c r="E122" s="37" t="s">
        <v>210</v>
      </c>
      <c r="F122" s="40"/>
      <c r="G122" s="40"/>
      <c r="H122" s="43"/>
      <c r="I122" s="51">
        <v>88380.17</v>
      </c>
      <c r="J122" s="56"/>
      <c r="K122" s="40"/>
      <c r="L122" s="43"/>
      <c r="M122" s="52">
        <v>85767.74</v>
      </c>
      <c r="N122" s="53">
        <f>+M122+I122</f>
        <v>174147.91</v>
      </c>
    </row>
    <row r="123" spans="1:14" s="32" customFormat="1" ht="12.75">
      <c r="A123" s="32" t="s">
        <v>153</v>
      </c>
      <c r="B123" s="32" t="s">
        <v>150</v>
      </c>
      <c r="C123" s="37" t="s">
        <v>92</v>
      </c>
      <c r="D123" s="37" t="s">
        <v>79</v>
      </c>
      <c r="E123" s="37" t="s">
        <v>211</v>
      </c>
      <c r="F123" s="38">
        <v>11484.26</v>
      </c>
      <c r="G123" s="38">
        <v>18255.99</v>
      </c>
      <c r="H123" s="39">
        <v>36690.97</v>
      </c>
      <c r="I123" s="48">
        <f t="shared" si="5"/>
        <v>66431.22</v>
      </c>
      <c r="J123" s="46">
        <v>8947.05</v>
      </c>
      <c r="K123" s="38">
        <v>0</v>
      </c>
      <c r="L123" s="39">
        <v>27396.89</v>
      </c>
      <c r="M123" s="50">
        <f t="shared" si="6"/>
        <v>36343.94</v>
      </c>
      <c r="N123" s="36">
        <f>+M123+I123</f>
        <v>102775.16</v>
      </c>
    </row>
    <row r="124" spans="1:14" s="32" customFormat="1" ht="12.75">
      <c r="A124" s="32" t="s">
        <v>153</v>
      </c>
      <c r="B124" s="32" t="s">
        <v>150</v>
      </c>
      <c r="C124" s="37" t="s">
        <v>84</v>
      </c>
      <c r="D124" s="37" t="s">
        <v>75</v>
      </c>
      <c r="E124" s="37" t="s">
        <v>253</v>
      </c>
      <c r="F124" s="38"/>
      <c r="G124" s="38"/>
      <c r="H124" s="39"/>
      <c r="I124" s="48">
        <f t="shared" si="5"/>
        <v>0</v>
      </c>
      <c r="J124" s="46"/>
      <c r="K124" s="38"/>
      <c r="L124" s="39"/>
      <c r="M124" s="50">
        <f t="shared" si="6"/>
        <v>0</v>
      </c>
      <c r="N124" s="36">
        <f>+M124+I124</f>
        <v>0</v>
      </c>
    </row>
    <row r="125" spans="1:14" s="32" customFormat="1" ht="12.75">
      <c r="A125" s="32" t="s">
        <v>153</v>
      </c>
      <c r="B125" s="32" t="s">
        <v>150</v>
      </c>
      <c r="C125" s="37" t="s">
        <v>87</v>
      </c>
      <c r="D125" s="37" t="s">
        <v>76</v>
      </c>
      <c r="E125" s="37" t="s">
        <v>253</v>
      </c>
      <c r="F125" s="38"/>
      <c r="G125" s="38"/>
      <c r="H125" s="39"/>
      <c r="I125" s="48">
        <f t="shared" si="5"/>
        <v>0</v>
      </c>
      <c r="J125" s="46"/>
      <c r="K125" s="38"/>
      <c r="L125" s="39"/>
      <c r="M125" s="50">
        <f t="shared" si="6"/>
        <v>0</v>
      </c>
      <c r="N125" s="36">
        <f>+M125+I125</f>
        <v>0</v>
      </c>
    </row>
    <row r="126" spans="1:14" s="32" customFormat="1" ht="13.5" thickBot="1">
      <c r="A126" s="32" t="s">
        <v>153</v>
      </c>
      <c r="B126" s="32" t="s">
        <v>150</v>
      </c>
      <c r="C126" s="37" t="s">
        <v>88</v>
      </c>
      <c r="D126" s="37" t="s">
        <v>70</v>
      </c>
      <c r="E126" s="37" t="s">
        <v>212</v>
      </c>
      <c r="F126" s="40"/>
      <c r="G126" s="40"/>
      <c r="H126" s="43"/>
      <c r="I126" s="51">
        <v>80011.52</v>
      </c>
      <c r="J126" s="56"/>
      <c r="K126" s="40"/>
      <c r="L126" s="43"/>
      <c r="M126" s="52">
        <v>93563.32</v>
      </c>
      <c r="N126" s="53">
        <f>+M126+I126</f>
        <v>173574.84000000003</v>
      </c>
    </row>
    <row r="127" spans="3:14" ht="18.75" thickBot="1">
      <c r="C127" s="10" t="s">
        <v>102</v>
      </c>
      <c r="D127" s="7"/>
      <c r="E127" s="5"/>
      <c r="F127" s="9">
        <f aca="true" t="shared" si="12" ref="F127:N127">SUM(F8:F126)</f>
        <v>11484.26</v>
      </c>
      <c r="G127" s="9">
        <f t="shared" si="12"/>
        <v>224039.71</v>
      </c>
      <c r="H127" s="44">
        <f t="shared" si="12"/>
        <v>3724050.71</v>
      </c>
      <c r="I127" s="49">
        <f t="shared" si="12"/>
        <v>6420762.550000001</v>
      </c>
      <c r="J127" s="9">
        <f t="shared" si="12"/>
        <v>499484.2</v>
      </c>
      <c r="K127" s="9">
        <f t="shared" si="12"/>
        <v>4412676.8</v>
      </c>
      <c r="L127" s="44">
        <f t="shared" si="12"/>
        <v>613703.09</v>
      </c>
      <c r="M127" s="49">
        <f t="shared" si="6"/>
        <v>5525864.09</v>
      </c>
      <c r="N127" s="49">
        <f t="shared" si="12"/>
        <v>20872219.150000002</v>
      </c>
    </row>
    <row r="128" spans="3:14" ht="12.75">
      <c r="C128" s="12" t="s">
        <v>103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ht="12.75">
      <c r="N129" s="72"/>
    </row>
    <row r="130" spans="3:14" s="22" customFormat="1" ht="12.75">
      <c r="C130" s="54" t="s">
        <v>262</v>
      </c>
      <c r="D130" s="55"/>
      <c r="E130" s="24"/>
      <c r="F130" s="25"/>
      <c r="G130" s="25"/>
      <c r="H130" s="25"/>
      <c r="I130" s="25"/>
      <c r="J130" s="25"/>
      <c r="K130" s="25"/>
      <c r="L130" s="25"/>
      <c r="M130" s="25"/>
      <c r="N130" s="73"/>
    </row>
    <row r="131" spans="3:14" s="22" customFormat="1" ht="12.75">
      <c r="C131" s="23"/>
      <c r="D131" s="24"/>
      <c r="E131" s="24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3:14" s="22" customFormat="1" ht="12.75">
      <c r="C132" s="23"/>
      <c r="D132" s="24"/>
      <c r="E132" s="24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3:14" s="22" customFormat="1" ht="12.75">
      <c r="C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2:14" s="15" customFormat="1" ht="15.75">
      <c r="B134" s="13" t="s">
        <v>155</v>
      </c>
      <c r="C134" s="16" t="s">
        <v>128</v>
      </c>
      <c r="D134" s="16" t="s">
        <v>26</v>
      </c>
      <c r="E134" s="16"/>
      <c r="F134" s="17"/>
      <c r="G134" s="17"/>
      <c r="H134" s="17">
        <v>89154.85</v>
      </c>
      <c r="I134" s="17"/>
      <c r="J134" s="17"/>
      <c r="K134" s="17">
        <v>50296.21</v>
      </c>
      <c r="L134" s="17"/>
      <c r="M134" s="17"/>
      <c r="N134" s="18">
        <f>SUM(F134:L134)</f>
        <v>139451.06</v>
      </c>
    </row>
    <row r="135" spans="2:14" s="15" customFormat="1" ht="15.75">
      <c r="B135" s="13" t="s">
        <v>156</v>
      </c>
      <c r="C135" s="16" t="s">
        <v>29</v>
      </c>
      <c r="D135" s="16" t="s">
        <v>61</v>
      </c>
      <c r="E135" s="16"/>
      <c r="F135" s="17"/>
      <c r="G135" s="17"/>
      <c r="H135" s="17">
        <v>61248.68</v>
      </c>
      <c r="I135" s="17"/>
      <c r="J135" s="17">
        <v>19843.68</v>
      </c>
      <c r="K135" s="17">
        <v>84253.78</v>
      </c>
      <c r="L135" s="17"/>
      <c r="M135" s="17"/>
      <c r="N135" s="18">
        <f>SUM(F135:L135)</f>
        <v>165346.14</v>
      </c>
    </row>
    <row r="136" spans="2:14" s="15" customFormat="1" ht="15">
      <c r="B136" s="13"/>
      <c r="C136" s="16"/>
      <c r="D136" s="16"/>
      <c r="E136" s="16"/>
      <c r="F136" s="17"/>
      <c r="G136" s="17"/>
      <c r="H136" s="17"/>
      <c r="I136" s="17"/>
      <c r="J136" s="17"/>
      <c r="K136" s="17"/>
      <c r="L136" s="17"/>
      <c r="M136" s="17"/>
      <c r="N136" s="14" t="s">
        <v>100</v>
      </c>
    </row>
    <row r="137" spans="2:14" s="15" customFormat="1" ht="15.75">
      <c r="B137" s="13"/>
      <c r="C137" s="16"/>
      <c r="D137" s="16"/>
      <c r="E137" s="16"/>
      <c r="F137" s="17"/>
      <c r="G137" s="17"/>
      <c r="H137" s="17"/>
      <c r="I137" s="17"/>
      <c r="J137" s="17"/>
      <c r="K137" s="17"/>
      <c r="L137" s="17"/>
      <c r="M137" s="17"/>
      <c r="N137" s="18"/>
    </row>
    <row r="138" spans="2:14" s="15" customFormat="1" ht="15.75">
      <c r="B138" s="13" t="s">
        <v>157</v>
      </c>
      <c r="C138" s="16" t="s">
        <v>29</v>
      </c>
      <c r="D138" s="16" t="s">
        <v>31</v>
      </c>
      <c r="E138" s="16"/>
      <c r="F138" s="17"/>
      <c r="G138" s="17">
        <v>2232.25</v>
      </c>
      <c r="H138" s="17">
        <v>72431.51</v>
      </c>
      <c r="I138" s="17"/>
      <c r="J138" s="17">
        <v>68475.62</v>
      </c>
      <c r="K138" s="17">
        <v>87782.18</v>
      </c>
      <c r="L138" s="17"/>
      <c r="M138" s="17"/>
      <c r="N138" s="18">
        <f>SUM(F138:L138)</f>
        <v>230921.56</v>
      </c>
    </row>
    <row r="139" spans="2:14" s="15" customFormat="1" ht="15.75">
      <c r="B139" s="13" t="s">
        <v>250</v>
      </c>
      <c r="C139" s="16" t="s">
        <v>117</v>
      </c>
      <c r="D139" s="16" t="s">
        <v>14</v>
      </c>
      <c r="E139" s="16"/>
      <c r="F139" s="17"/>
      <c r="G139" s="17"/>
      <c r="H139" s="17">
        <v>78717.78</v>
      </c>
      <c r="I139" s="17"/>
      <c r="J139" s="17"/>
      <c r="K139" s="17">
        <v>73403.46</v>
      </c>
      <c r="L139" s="17"/>
      <c r="M139" s="17"/>
      <c r="N139" s="18">
        <f>SUM(F139:L139)</f>
        <v>152121.24</v>
      </c>
    </row>
    <row r="140" spans="3:14" s="22" customFormat="1" ht="12.75">
      <c r="C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3:14" s="22" customFormat="1" ht="12.75">
      <c r="C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3:14" s="22" customFormat="1" ht="12.75">
      <c r="C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3:14" s="22" customFormat="1" ht="12.75">
      <c r="C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3:14" s="19" customFormat="1" ht="12.75"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3:14" s="19" customFormat="1" ht="12.75">
      <c r="C145" s="20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3:14" s="19" customFormat="1" ht="12.75">
      <c r="C146" s="2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3:14" s="19" customFormat="1" ht="12.75">
      <c r="C147" s="20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3:14" s="19" customFormat="1" ht="12.75">
      <c r="C148" s="20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3:14" s="19" customFormat="1" ht="12.75">
      <c r="C149" s="20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3:14" s="19" customFormat="1" ht="12.75">
      <c r="C150" s="20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3:14" s="19" customFormat="1" ht="12.75">
      <c r="C151" s="20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3:14" s="19" customFormat="1" ht="12.75">
      <c r="C152" s="20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3:14" s="19" customFormat="1" ht="12.75">
      <c r="C153" s="20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3:14" s="19" customFormat="1" ht="12.75">
      <c r="C154" s="20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3:14" s="19" customFormat="1" ht="12.75">
      <c r="C155" s="2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3:14" s="19" customFormat="1" ht="12.75">
      <c r="C156" s="20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3:14" s="19" customFormat="1" ht="12.75">
      <c r="C157" s="20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3:14" s="19" customFormat="1" ht="12.75">
      <c r="C158" s="20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3:14" s="19" customFormat="1" ht="12.75">
      <c r="C159" s="20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3:14" s="19" customFormat="1" ht="12.75">
      <c r="C160" s="20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3:14" s="19" customFormat="1" ht="12.75">
      <c r="C161" s="20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3:14" s="19" customFormat="1" ht="12.75">
      <c r="C162" s="20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3:14" s="19" customFormat="1" ht="12.75">
      <c r="C163" s="2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3:14" s="19" customFormat="1" ht="12.75">
      <c r="C164" s="20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3:14" s="19" customFormat="1" ht="12.75">
      <c r="C165" s="20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3:14" s="19" customFormat="1" ht="12.75">
      <c r="C166" s="20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3:14" s="19" customFormat="1" ht="12.75">
      <c r="C167" s="20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3:14" s="19" customFormat="1" ht="12.75">
      <c r="C168" s="20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3:14" s="19" customFormat="1" ht="12.75">
      <c r="C169" s="20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3:14" s="19" customFormat="1" ht="12.75">
      <c r="C170" s="20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3:14" s="19" customFormat="1" ht="12.75">
      <c r="C171" s="20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3:14" s="19" customFormat="1" ht="12.75">
      <c r="C172" s="20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3:14" s="19" customFormat="1" ht="12.75">
      <c r="C173" s="20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3:14" s="19" customFormat="1" ht="12.75">
      <c r="C174" s="20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3:14" s="19" customFormat="1" ht="12.75">
      <c r="C175" s="2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3:14" s="19" customFormat="1" ht="12.75">
      <c r="C176" s="20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3:14" s="19" customFormat="1" ht="12.75">
      <c r="C177" s="20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3:14" s="19" customFormat="1" ht="12.75">
      <c r="C178" s="20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3:14" s="19" customFormat="1" ht="12.75">
      <c r="C179" s="2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3:14" s="19" customFormat="1" ht="12.75">
      <c r="C180" s="2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3:14" s="19" customFormat="1" ht="12.75">
      <c r="C181" s="20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3:14" s="19" customFormat="1" ht="12.75">
      <c r="C182" s="20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3:14" s="19" customFormat="1" ht="12.75">
      <c r="C183" s="20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3:14" s="19" customFormat="1" ht="12.75">
      <c r="C184" s="20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3:14" s="19" customFormat="1" ht="12.75">
      <c r="C185" s="20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3:14" s="19" customFormat="1" ht="12.75">
      <c r="C186" s="20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3:14" s="19" customFormat="1" ht="12.75">
      <c r="C187" s="20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3:14" s="19" customFormat="1" ht="12.75">
      <c r="C188" s="20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3:14" s="19" customFormat="1" ht="12.75">
      <c r="C189" s="20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3:14" s="19" customFormat="1" ht="12.75">
      <c r="C190" s="20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3:14" s="19" customFormat="1" ht="12.75">
      <c r="C191" s="20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3:14" s="19" customFormat="1" ht="12.75">
      <c r="C192" s="20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3:14" s="19" customFormat="1" ht="12.75">
      <c r="C193" s="20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3:14" s="19" customFormat="1" ht="12.75">
      <c r="C194" s="20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3:14" s="19" customFormat="1" ht="12.75">
      <c r="C195" s="20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3:14" s="19" customFormat="1" ht="12.75">
      <c r="C196" s="20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3:14" s="19" customFormat="1" ht="12.75">
      <c r="C197" s="20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3:14" s="19" customFormat="1" ht="12.75">
      <c r="C198" s="20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3:14" s="19" customFormat="1" ht="12.75">
      <c r="C199" s="20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3:14" s="19" customFormat="1" ht="12.75">
      <c r="C200" s="20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3:14" s="19" customFormat="1" ht="12.75">
      <c r="C201" s="20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3:14" s="19" customFormat="1" ht="12.75">
      <c r="C202" s="20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3:14" s="19" customFormat="1" ht="12.75">
      <c r="C203" s="20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3:14" s="19" customFormat="1" ht="12.75">
      <c r="C204" s="20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3:14" s="19" customFormat="1" ht="12.75">
      <c r="C205" s="20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3:14" s="19" customFormat="1" ht="12.75">
      <c r="C206" s="20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3:14" s="19" customFormat="1" ht="12.75">
      <c r="C207" s="20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3:14" s="19" customFormat="1" ht="12.75">
      <c r="C208" s="20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3:14" s="19" customFormat="1" ht="12.75">
      <c r="C209" s="20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3:14" s="19" customFormat="1" ht="12.75">
      <c r="C210" s="20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3:14" s="19" customFormat="1" ht="12.75">
      <c r="C211" s="20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3:14" s="19" customFormat="1" ht="12.75">
      <c r="C212" s="20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3:14" s="19" customFormat="1" ht="12.75">
      <c r="C213" s="20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3:14" s="19" customFormat="1" ht="12.75">
      <c r="C214" s="20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3:14" s="19" customFormat="1" ht="12.75">
      <c r="C215" s="20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</row>
    <row r="216" spans="3:14" s="19" customFormat="1" ht="12.75">
      <c r="C216" s="20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3:14" s="19" customFormat="1" ht="12.75">
      <c r="C217" s="20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</sheetData>
  <mergeCells count="1">
    <mergeCell ref="A5:B5"/>
  </mergeCells>
  <printOptions/>
  <pageMargins left="0" right="0" top="0.1968503937007874" bottom="0" header="0.5118110236220472" footer="0.5118110236220472"/>
  <pageSetup fitToHeight="19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Carpani</dc:creator>
  <cp:keywords/>
  <dc:description/>
  <cp:lastModifiedBy>bruno</cp:lastModifiedBy>
  <cp:lastPrinted>2010-02-21T17:16:06Z</cp:lastPrinted>
  <dcterms:created xsi:type="dcterms:W3CDTF">2010-02-11T09:28:16Z</dcterms:created>
  <dcterms:modified xsi:type="dcterms:W3CDTF">2010-02-21T17:17:59Z</dcterms:modified>
  <cp:category/>
  <cp:version/>
  <cp:contentType/>
  <cp:contentStatus/>
</cp:coreProperties>
</file>